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19185" windowHeight="8070"/>
  </bookViews>
  <sheets>
    <sheet name=" Жд 6,1" sheetId="1" r:id="rId1"/>
  </sheets>
  <calcPr calcId="125725"/>
</workbook>
</file>

<file path=xl/calcChain.xml><?xml version="1.0" encoding="utf-8"?>
<calcChain xmlns="http://schemas.openxmlformats.org/spreadsheetml/2006/main">
  <c r="C173" i="1"/>
  <c r="C152"/>
  <c r="C134"/>
  <c r="D132"/>
  <c r="C132"/>
  <c r="H107"/>
  <c r="G107"/>
  <c r="I105"/>
  <c r="H104"/>
  <c r="H108" s="1"/>
  <c r="G104"/>
  <c r="G108" s="1"/>
  <c r="I102"/>
  <c r="I104" s="1"/>
  <c r="I108" s="1"/>
  <c r="I110" s="1"/>
  <c r="I112" s="1"/>
  <c r="I101"/>
  <c r="I107" s="1"/>
  <c r="C61"/>
  <c r="C58"/>
  <c r="C20"/>
  <c r="K18"/>
  <c r="D18"/>
  <c r="C18"/>
  <c r="I17"/>
  <c r="I16"/>
  <c r="I18" s="1"/>
  <c r="I15"/>
</calcChain>
</file>

<file path=xl/sharedStrings.xml><?xml version="1.0" encoding="utf-8"?>
<sst xmlns="http://schemas.openxmlformats.org/spreadsheetml/2006/main" count="231" uniqueCount="116">
  <si>
    <t xml:space="preserve">     Отчет </t>
  </si>
  <si>
    <t xml:space="preserve">  по  содержанию и ремонту общего имущества  многоквартирного  дома по адресу:</t>
  </si>
  <si>
    <t>ул. Железнодорожная, 6/1</t>
  </si>
  <si>
    <t xml:space="preserve">   за  2013 год</t>
  </si>
  <si>
    <t>ООО УК "ЭКО Плюс"</t>
  </si>
  <si>
    <t xml:space="preserve">Общая  площадь </t>
  </si>
  <si>
    <t>помещений, всего кв.м</t>
  </si>
  <si>
    <t>в том числе:</t>
  </si>
  <si>
    <t xml:space="preserve">                                                                      </t>
  </si>
  <si>
    <t xml:space="preserve">Текущее </t>
  </si>
  <si>
    <t>Текущий</t>
  </si>
  <si>
    <t>Итого,</t>
  </si>
  <si>
    <t>ОДПУ</t>
  </si>
  <si>
    <t>жилых помещений</t>
  </si>
  <si>
    <t>содержание,</t>
  </si>
  <si>
    <t>ремонт,</t>
  </si>
  <si>
    <t>(эл/энергии),</t>
  </si>
  <si>
    <t>(т/эн; ХГВ),</t>
  </si>
  <si>
    <t>нежилых помещений</t>
  </si>
  <si>
    <t>руб.</t>
  </si>
  <si>
    <t xml:space="preserve">Цена работ и </t>
  </si>
  <si>
    <t>Перечень видов</t>
  </si>
  <si>
    <t>Условия выполнения работ и оказания услуг</t>
  </si>
  <si>
    <t>Сумма затрат,</t>
  </si>
  <si>
    <t xml:space="preserve">услуг в месяц </t>
  </si>
  <si>
    <t>Остаток на 01.01.2013г.</t>
  </si>
  <si>
    <t>работ и услуг</t>
  </si>
  <si>
    <t xml:space="preserve">на 1 м2 площади </t>
  </si>
  <si>
    <t>Начислено денежных средств</t>
  </si>
  <si>
    <t>помещений,</t>
  </si>
  <si>
    <t>Поступило денежных средств</t>
  </si>
  <si>
    <t>Затраты</t>
  </si>
  <si>
    <t>I.Содержание общего</t>
  </si>
  <si>
    <t>Остаток на 01.01.2014г.</t>
  </si>
  <si>
    <t xml:space="preserve">  имущества дома</t>
  </si>
  <si>
    <t xml:space="preserve">1. Техническое </t>
  </si>
  <si>
    <t>Проведение технических осмотров,</t>
  </si>
  <si>
    <t xml:space="preserve"> </t>
  </si>
  <si>
    <t>обслуживание</t>
  </si>
  <si>
    <t xml:space="preserve">профилактический ремонт и устранение </t>
  </si>
  <si>
    <t>Задолженность населения на 01.01.2014г.</t>
  </si>
  <si>
    <t>внутридомового</t>
  </si>
  <si>
    <t>незначительных неисправностей в системах</t>
  </si>
  <si>
    <t>Поступления от размещения оборудования связи на 01.01.14г</t>
  </si>
  <si>
    <t>инженерного</t>
  </si>
  <si>
    <t>отопления, водоснабжения, водоотведения,</t>
  </si>
  <si>
    <t>Поступления: Фортуна (реклама в лифтах) на 01.01.14г</t>
  </si>
  <si>
    <t xml:space="preserve">оборудования и </t>
  </si>
  <si>
    <t xml:space="preserve">электроснабжения и в конструктивных </t>
  </si>
  <si>
    <t>Возврат денежных средств за хол.воду на заливку катка</t>
  </si>
  <si>
    <t xml:space="preserve">конструктивных </t>
  </si>
  <si>
    <t>элементах здания, а также ремонт,</t>
  </si>
  <si>
    <t>элементов здания</t>
  </si>
  <si>
    <t>регулировка, наладка и испытание систем</t>
  </si>
  <si>
    <t>центрального отопления, промывка,</t>
  </si>
  <si>
    <t>опрессовка, консервация и расконсервация</t>
  </si>
  <si>
    <t xml:space="preserve">системы центрального отопления и </t>
  </si>
  <si>
    <t>поливомоечных систем; укрепление</t>
  </si>
  <si>
    <t>трубопроводов, мелкий ремонт изоляции,</t>
  </si>
  <si>
    <t>прооверка исправности канализационных</t>
  </si>
  <si>
    <t xml:space="preserve">вытяжек и устранение причин при </t>
  </si>
  <si>
    <t>обнаружении их неисправности; ремонт</t>
  </si>
  <si>
    <t>трубы внутреннего водостока и др.</t>
  </si>
  <si>
    <t>2. Аварийно-</t>
  </si>
  <si>
    <t>Круглосуточно на системах водоснабжения,</t>
  </si>
  <si>
    <t>диспетчерское</t>
  </si>
  <si>
    <t xml:space="preserve">водоотведения, теплоснабжения и </t>
  </si>
  <si>
    <t>энергообеспечения</t>
  </si>
  <si>
    <t>3. Уборка помещений</t>
  </si>
  <si>
    <t>5 раз в неделю</t>
  </si>
  <si>
    <t>4. Уборка дворовой</t>
  </si>
  <si>
    <t>6 раз в неделю</t>
  </si>
  <si>
    <t>территории</t>
  </si>
  <si>
    <t>5. Мех.уборка</t>
  </si>
  <si>
    <t>В холодный период</t>
  </si>
  <si>
    <t>дворовой территории</t>
  </si>
  <si>
    <t>6. Дератизация,</t>
  </si>
  <si>
    <t>Дератизация — 1раз в месяц,</t>
  </si>
  <si>
    <t>дезинсекция</t>
  </si>
  <si>
    <t>дезинсекция — 2 раз в год</t>
  </si>
  <si>
    <t>7. Вывоз и утилизация</t>
  </si>
  <si>
    <t>По мере необходимости</t>
  </si>
  <si>
    <t>КГО</t>
  </si>
  <si>
    <t>8. Вывоз и утилизация</t>
  </si>
  <si>
    <t>Не реже 1 раза в сутки</t>
  </si>
  <si>
    <t>ТБО</t>
  </si>
  <si>
    <t>9. Тех.обслуживание</t>
  </si>
  <si>
    <t xml:space="preserve">Круглосуточно </t>
  </si>
  <si>
    <t>лифтов</t>
  </si>
  <si>
    <t>10. Обслуживание</t>
  </si>
  <si>
    <t>Ежедневно</t>
  </si>
  <si>
    <t>мусоропроводов</t>
  </si>
  <si>
    <t>11. Эксплуатация, тех.</t>
  </si>
  <si>
    <t xml:space="preserve">Ежемесячно </t>
  </si>
  <si>
    <t>обслуживание  ОДПУ</t>
  </si>
  <si>
    <t xml:space="preserve">12. Управление </t>
  </si>
  <si>
    <t xml:space="preserve">многоквартирным </t>
  </si>
  <si>
    <t>домом</t>
  </si>
  <si>
    <t xml:space="preserve">   за  2011 год</t>
  </si>
  <si>
    <t>Остаток на 01.01.2011г.</t>
  </si>
  <si>
    <t>Прочие поступления (за окна ПВХ)</t>
  </si>
  <si>
    <t>Итого поступило</t>
  </si>
  <si>
    <t>Прибыль( начислено-затраты)</t>
  </si>
  <si>
    <t>Прибыль( поступило-затраты)</t>
  </si>
  <si>
    <t>Остаток на 01.01.2012г.</t>
  </si>
  <si>
    <t>Поступления от размещения оборудования связи</t>
  </si>
  <si>
    <t>Остаток на 01.01.2012г. ( с уч. суммы от размещ.оборуд.связи)</t>
  </si>
  <si>
    <t>Задолженность населения на 01.01.2012г.</t>
  </si>
  <si>
    <t>Перечень услуг и работ  по  содержанию и ремонту общего имущества в  многоквартирном  доме</t>
  </si>
  <si>
    <t>и их стоимость с 01.01.2013г по адресу:</t>
  </si>
  <si>
    <t xml:space="preserve">     Директор ООО УК "ЭКО ПЛЮС"                                             Е.В.Крохин</t>
  </si>
  <si>
    <t>проверка исправности канализационных</t>
  </si>
  <si>
    <t>трубы внутреннего водостока и смена</t>
  </si>
  <si>
    <t>колпаков; и др.</t>
  </si>
  <si>
    <t xml:space="preserve">11. Управление </t>
  </si>
  <si>
    <t xml:space="preserve">     Директор ООО УК "ЭКО ПЛЮС"                                                             Е.В.Крохин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</si>
</sst>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2"/>
      <color theme="1"/>
      <name val="Times New Roman"/>
      <family val="2"/>
      <charset val="204"/>
    </font>
    <font>
      <sz val="10"/>
      <name val="Arial"/>
      <family val="2"/>
      <charset val="204"/>
    </font>
    <font>
      <sz val="11"/>
      <name val="Times New Roman"/>
      <family val="1"/>
      <charset val="1"/>
    </font>
    <font>
      <sz val="14"/>
      <name val="Times New Roman"/>
      <family val="1"/>
      <charset val="1"/>
    </font>
    <font>
      <sz val="12"/>
      <name val="Times New Roman"/>
      <family val="1"/>
      <charset val="1"/>
    </font>
    <font>
      <sz val="12"/>
      <name val="Times New Roman"/>
      <family val="1"/>
      <charset val="204"/>
    </font>
    <font>
      <b/>
      <sz val="11"/>
      <name val="Times New Roman"/>
      <family val="1"/>
      <charset val="1"/>
    </font>
    <font>
      <sz val="11"/>
      <name val="Times New Roman"/>
      <family val="1"/>
      <charset val="204"/>
    </font>
    <font>
      <sz val="12"/>
      <name val="Arial"/>
      <family val="2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55">
    <xf numFmtId="0" fontId="0" fillId="0" borderId="0" xfId="0"/>
    <xf numFmtId="0" fontId="2" fillId="0" borderId="0" xfId="1" applyFont="1"/>
    <xf numFmtId="0" fontId="3" fillId="0" borderId="0" xfId="1" applyFont="1"/>
    <xf numFmtId="0" fontId="1" fillId="0" borderId="0" xfId="1"/>
    <xf numFmtId="0" fontId="4" fillId="0" borderId="0" xfId="1" applyFont="1"/>
    <xf numFmtId="0" fontId="5" fillId="0" borderId="0" xfId="1" applyFont="1"/>
    <xf numFmtId="0" fontId="2" fillId="0" borderId="1" xfId="1" applyFont="1" applyBorder="1"/>
    <xf numFmtId="0" fontId="2" fillId="0" borderId="2" xfId="1" applyFont="1" applyBorder="1"/>
    <xf numFmtId="0" fontId="2" fillId="0" borderId="3" xfId="1" applyFont="1" applyBorder="1"/>
    <xf numFmtId="0" fontId="2" fillId="0" borderId="4" xfId="1" applyFont="1" applyBorder="1"/>
    <xf numFmtId="0" fontId="2" fillId="0" borderId="0" xfId="1" applyFont="1" applyBorder="1"/>
    <xf numFmtId="0" fontId="2" fillId="0" borderId="5" xfId="1" applyFont="1" applyBorder="1"/>
    <xf numFmtId="0" fontId="5" fillId="0" borderId="6" xfId="1" applyFont="1" applyBorder="1"/>
    <xf numFmtId="0" fontId="5" fillId="0" borderId="7" xfId="1" applyFont="1" applyBorder="1" applyAlignment="1">
      <alignment horizontal="center"/>
    </xf>
    <xf numFmtId="0" fontId="5" fillId="0" borderId="8" xfId="1" applyFont="1" applyBorder="1" applyAlignment="1">
      <alignment horizontal="center"/>
    </xf>
    <xf numFmtId="0" fontId="2" fillId="0" borderId="9" xfId="1" applyFont="1" applyBorder="1"/>
    <xf numFmtId="0" fontId="2" fillId="0" borderId="10" xfId="1" applyFont="1" applyBorder="1"/>
    <xf numFmtId="0" fontId="2" fillId="0" borderId="11" xfId="1" applyFont="1" applyBorder="1"/>
    <xf numFmtId="0" fontId="5" fillId="0" borderId="12" xfId="1" applyFont="1" applyBorder="1"/>
    <xf numFmtId="0" fontId="5" fillId="0" borderId="13" xfId="1" applyFont="1" applyBorder="1" applyAlignment="1">
      <alignment horizontal="center"/>
    </xf>
    <xf numFmtId="0" fontId="5" fillId="0" borderId="0" xfId="1" applyFont="1" applyBorder="1" applyAlignment="1">
      <alignment horizontal="center"/>
    </xf>
    <xf numFmtId="0" fontId="5" fillId="0" borderId="14" xfId="1" applyFont="1" applyBorder="1" applyAlignment="1">
      <alignment horizontal="center"/>
    </xf>
    <xf numFmtId="0" fontId="2" fillId="0" borderId="3" xfId="1" applyFont="1" applyBorder="1" applyAlignment="1">
      <alignment horizontal="center"/>
    </xf>
    <xf numFmtId="0" fontId="5" fillId="0" borderId="15" xfId="1" applyFont="1" applyBorder="1"/>
    <xf numFmtId="0" fontId="5" fillId="0" borderId="9" xfId="1" applyFont="1" applyBorder="1"/>
    <xf numFmtId="0" fontId="2" fillId="0" borderId="0" xfId="1" applyFont="1" applyBorder="1" applyAlignment="1">
      <alignment horizontal="center"/>
    </xf>
    <xf numFmtId="0" fontId="2" fillId="0" borderId="4" xfId="1" applyFont="1" applyBorder="1" applyAlignment="1">
      <alignment horizontal="center"/>
    </xf>
    <xf numFmtId="0" fontId="2" fillId="0" borderId="5" xfId="1" applyFont="1" applyBorder="1" applyAlignment="1">
      <alignment horizontal="center"/>
    </xf>
    <xf numFmtId="2" fontId="5" fillId="0" borderId="15" xfId="1" applyNumberFormat="1" applyFont="1" applyBorder="1"/>
    <xf numFmtId="0" fontId="2" fillId="0" borderId="11" xfId="1" applyFont="1" applyBorder="1" applyAlignment="1">
      <alignment horizontal="center"/>
    </xf>
    <xf numFmtId="0" fontId="6" fillId="0" borderId="1" xfId="1" applyFont="1" applyBorder="1"/>
    <xf numFmtId="2" fontId="6" fillId="0" borderId="1" xfId="1" applyNumberFormat="1" applyFont="1" applyBorder="1" applyAlignment="1">
      <alignment horizontal="center"/>
    </xf>
    <xf numFmtId="2" fontId="6" fillId="0" borderId="3" xfId="1" applyNumberFormat="1" applyFont="1" applyBorder="1" applyAlignment="1">
      <alignment horizontal="center"/>
    </xf>
    <xf numFmtId="0" fontId="6" fillId="0" borderId="9" xfId="1" applyFont="1" applyBorder="1"/>
    <xf numFmtId="0" fontId="2" fillId="0" borderId="9" xfId="1" applyFont="1" applyBorder="1" applyAlignment="1">
      <alignment horizontal="center"/>
    </xf>
    <xf numFmtId="164" fontId="2" fillId="0" borderId="1" xfId="1" applyNumberFormat="1" applyFont="1" applyBorder="1" applyAlignment="1">
      <alignment horizontal="center"/>
    </xf>
    <xf numFmtId="2" fontId="2" fillId="0" borderId="5" xfId="1" applyNumberFormat="1" applyFont="1" applyBorder="1" applyAlignment="1">
      <alignment horizontal="center"/>
    </xf>
    <xf numFmtId="0" fontId="5" fillId="0" borderId="15" xfId="1" applyFont="1" applyFill="1" applyBorder="1"/>
    <xf numFmtId="0" fontId="1" fillId="0" borderId="15" xfId="1" applyBorder="1"/>
    <xf numFmtId="2" fontId="5" fillId="0" borderId="15" xfId="1" applyNumberFormat="1" applyFont="1" applyFill="1" applyBorder="1"/>
    <xf numFmtId="0" fontId="2" fillId="0" borderId="15" xfId="1" applyFont="1" applyBorder="1"/>
    <xf numFmtId="0" fontId="5" fillId="0" borderId="0" xfId="1" applyFont="1" applyBorder="1"/>
    <xf numFmtId="164" fontId="5" fillId="0" borderId="0" xfId="1" applyNumberFormat="1" applyFont="1" applyBorder="1"/>
    <xf numFmtId="0" fontId="7" fillId="0" borderId="0" xfId="1" applyFont="1" applyBorder="1"/>
    <xf numFmtId="164" fontId="7" fillId="0" borderId="0" xfId="1" applyNumberFormat="1" applyFont="1" applyBorder="1"/>
    <xf numFmtId="0" fontId="4" fillId="0" borderId="0" xfId="1" applyFont="1" applyBorder="1"/>
    <xf numFmtId="0" fontId="8" fillId="0" borderId="0" xfId="1" applyFont="1"/>
    <xf numFmtId="0" fontId="9" fillId="0" borderId="0" xfId="1" applyFont="1" applyBorder="1"/>
    <xf numFmtId="164" fontId="9" fillId="0" borderId="0" xfId="1" applyNumberFormat="1" applyFont="1" applyBorder="1"/>
    <xf numFmtId="0" fontId="2" fillId="0" borderId="2" xfId="1" applyFont="1" applyBorder="1" applyAlignment="1">
      <alignment horizontal="center"/>
    </xf>
    <xf numFmtId="2" fontId="2" fillId="0" borderId="3" xfId="1" applyNumberFormat="1" applyFont="1" applyBorder="1" applyAlignment="1">
      <alignment horizontal="center"/>
    </xf>
    <xf numFmtId="0" fontId="2" fillId="0" borderId="10" xfId="1" applyFont="1" applyBorder="1" applyAlignment="1">
      <alignment horizontal="center"/>
    </xf>
    <xf numFmtId="164" fontId="2" fillId="0" borderId="4" xfId="1" applyNumberFormat="1" applyFont="1" applyBorder="1" applyAlignment="1">
      <alignment horizontal="center"/>
    </xf>
    <xf numFmtId="2" fontId="5" fillId="0" borderId="0" xfId="1" applyNumberFormat="1" applyFont="1" applyBorder="1"/>
    <xf numFmtId="0" fontId="1" fillId="0" borderId="0" xfId="1" applyBorder="1"/>
  </cellXfs>
  <cellStyles count="4">
    <cellStyle name="Обычный" xfId="0" builtinId="0"/>
    <cellStyle name="Обычный 2" xfId="1"/>
    <cellStyle name="Обычный 2 2" xfId="2"/>
    <cellStyle name="Обычный 5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86"/>
  <sheetViews>
    <sheetView tabSelected="1" topLeftCell="B1" workbookViewId="0">
      <selection activeCell="F29" sqref="F29:J34"/>
    </sheetView>
  </sheetViews>
  <sheetFormatPr defaultColWidth="10.125" defaultRowHeight="12.75"/>
  <cols>
    <col min="1" max="1" width="19.375" style="3" customWidth="1"/>
    <col min="2" max="2" width="36.375" style="3" customWidth="1"/>
    <col min="3" max="4" width="15.25" style="3" customWidth="1"/>
    <col min="5" max="5" width="2" style="3" customWidth="1"/>
    <col min="6" max="6" width="29.25" style="3" customWidth="1"/>
    <col min="7" max="7" width="12.25" style="3" customWidth="1"/>
    <col min="8" max="8" width="11.875" style="3" customWidth="1"/>
    <col min="9" max="9" width="13" style="3" customWidth="1"/>
    <col min="10" max="10" width="10.875" style="3" customWidth="1"/>
    <col min="11" max="11" width="10.75" style="3" customWidth="1"/>
    <col min="12" max="256" width="10.125" style="3"/>
    <col min="257" max="257" width="19.375" style="3" customWidth="1"/>
    <col min="258" max="258" width="36.375" style="3" customWidth="1"/>
    <col min="259" max="260" width="15.25" style="3" customWidth="1"/>
    <col min="261" max="261" width="2" style="3" customWidth="1"/>
    <col min="262" max="262" width="29.25" style="3" customWidth="1"/>
    <col min="263" max="263" width="12.25" style="3" customWidth="1"/>
    <col min="264" max="264" width="11.875" style="3" customWidth="1"/>
    <col min="265" max="265" width="13" style="3" customWidth="1"/>
    <col min="266" max="266" width="10.875" style="3" customWidth="1"/>
    <col min="267" max="267" width="10.75" style="3" customWidth="1"/>
    <col min="268" max="512" width="10.125" style="3"/>
    <col min="513" max="513" width="19.375" style="3" customWidth="1"/>
    <col min="514" max="514" width="36.375" style="3" customWidth="1"/>
    <col min="515" max="516" width="15.25" style="3" customWidth="1"/>
    <col min="517" max="517" width="2" style="3" customWidth="1"/>
    <col min="518" max="518" width="29.25" style="3" customWidth="1"/>
    <col min="519" max="519" width="12.25" style="3" customWidth="1"/>
    <col min="520" max="520" width="11.875" style="3" customWidth="1"/>
    <col min="521" max="521" width="13" style="3" customWidth="1"/>
    <col min="522" max="522" width="10.875" style="3" customWidth="1"/>
    <col min="523" max="523" width="10.75" style="3" customWidth="1"/>
    <col min="524" max="768" width="10.125" style="3"/>
    <col min="769" max="769" width="19.375" style="3" customWidth="1"/>
    <col min="770" max="770" width="36.375" style="3" customWidth="1"/>
    <col min="771" max="772" width="15.25" style="3" customWidth="1"/>
    <col min="773" max="773" width="2" style="3" customWidth="1"/>
    <col min="774" max="774" width="29.25" style="3" customWidth="1"/>
    <col min="775" max="775" width="12.25" style="3" customWidth="1"/>
    <col min="776" max="776" width="11.875" style="3" customWidth="1"/>
    <col min="777" max="777" width="13" style="3" customWidth="1"/>
    <col min="778" max="778" width="10.875" style="3" customWidth="1"/>
    <col min="779" max="779" width="10.75" style="3" customWidth="1"/>
    <col min="780" max="1024" width="10.125" style="3"/>
    <col min="1025" max="1025" width="19.375" style="3" customWidth="1"/>
    <col min="1026" max="1026" width="36.375" style="3" customWidth="1"/>
    <col min="1027" max="1028" width="15.25" style="3" customWidth="1"/>
    <col min="1029" max="1029" width="2" style="3" customWidth="1"/>
    <col min="1030" max="1030" width="29.25" style="3" customWidth="1"/>
    <col min="1031" max="1031" width="12.25" style="3" customWidth="1"/>
    <col min="1032" max="1032" width="11.875" style="3" customWidth="1"/>
    <col min="1033" max="1033" width="13" style="3" customWidth="1"/>
    <col min="1034" max="1034" width="10.875" style="3" customWidth="1"/>
    <col min="1035" max="1035" width="10.75" style="3" customWidth="1"/>
    <col min="1036" max="1280" width="10.125" style="3"/>
    <col min="1281" max="1281" width="19.375" style="3" customWidth="1"/>
    <col min="1282" max="1282" width="36.375" style="3" customWidth="1"/>
    <col min="1283" max="1284" width="15.25" style="3" customWidth="1"/>
    <col min="1285" max="1285" width="2" style="3" customWidth="1"/>
    <col min="1286" max="1286" width="29.25" style="3" customWidth="1"/>
    <col min="1287" max="1287" width="12.25" style="3" customWidth="1"/>
    <col min="1288" max="1288" width="11.875" style="3" customWidth="1"/>
    <col min="1289" max="1289" width="13" style="3" customWidth="1"/>
    <col min="1290" max="1290" width="10.875" style="3" customWidth="1"/>
    <col min="1291" max="1291" width="10.75" style="3" customWidth="1"/>
    <col min="1292" max="1536" width="10.125" style="3"/>
    <col min="1537" max="1537" width="19.375" style="3" customWidth="1"/>
    <col min="1538" max="1538" width="36.375" style="3" customWidth="1"/>
    <col min="1539" max="1540" width="15.25" style="3" customWidth="1"/>
    <col min="1541" max="1541" width="2" style="3" customWidth="1"/>
    <col min="1542" max="1542" width="29.25" style="3" customWidth="1"/>
    <col min="1543" max="1543" width="12.25" style="3" customWidth="1"/>
    <col min="1544" max="1544" width="11.875" style="3" customWidth="1"/>
    <col min="1545" max="1545" width="13" style="3" customWidth="1"/>
    <col min="1546" max="1546" width="10.875" style="3" customWidth="1"/>
    <col min="1547" max="1547" width="10.75" style="3" customWidth="1"/>
    <col min="1548" max="1792" width="10.125" style="3"/>
    <col min="1793" max="1793" width="19.375" style="3" customWidth="1"/>
    <col min="1794" max="1794" width="36.375" style="3" customWidth="1"/>
    <col min="1795" max="1796" width="15.25" style="3" customWidth="1"/>
    <col min="1797" max="1797" width="2" style="3" customWidth="1"/>
    <col min="1798" max="1798" width="29.25" style="3" customWidth="1"/>
    <col min="1799" max="1799" width="12.25" style="3" customWidth="1"/>
    <col min="1800" max="1800" width="11.875" style="3" customWidth="1"/>
    <col min="1801" max="1801" width="13" style="3" customWidth="1"/>
    <col min="1802" max="1802" width="10.875" style="3" customWidth="1"/>
    <col min="1803" max="1803" width="10.75" style="3" customWidth="1"/>
    <col min="1804" max="2048" width="10.125" style="3"/>
    <col min="2049" max="2049" width="19.375" style="3" customWidth="1"/>
    <col min="2050" max="2050" width="36.375" style="3" customWidth="1"/>
    <col min="2051" max="2052" width="15.25" style="3" customWidth="1"/>
    <col min="2053" max="2053" width="2" style="3" customWidth="1"/>
    <col min="2054" max="2054" width="29.25" style="3" customWidth="1"/>
    <col min="2055" max="2055" width="12.25" style="3" customWidth="1"/>
    <col min="2056" max="2056" width="11.875" style="3" customWidth="1"/>
    <col min="2057" max="2057" width="13" style="3" customWidth="1"/>
    <col min="2058" max="2058" width="10.875" style="3" customWidth="1"/>
    <col min="2059" max="2059" width="10.75" style="3" customWidth="1"/>
    <col min="2060" max="2304" width="10.125" style="3"/>
    <col min="2305" max="2305" width="19.375" style="3" customWidth="1"/>
    <col min="2306" max="2306" width="36.375" style="3" customWidth="1"/>
    <col min="2307" max="2308" width="15.25" style="3" customWidth="1"/>
    <col min="2309" max="2309" width="2" style="3" customWidth="1"/>
    <col min="2310" max="2310" width="29.25" style="3" customWidth="1"/>
    <col min="2311" max="2311" width="12.25" style="3" customWidth="1"/>
    <col min="2312" max="2312" width="11.875" style="3" customWidth="1"/>
    <col min="2313" max="2313" width="13" style="3" customWidth="1"/>
    <col min="2314" max="2314" width="10.875" style="3" customWidth="1"/>
    <col min="2315" max="2315" width="10.75" style="3" customWidth="1"/>
    <col min="2316" max="2560" width="10.125" style="3"/>
    <col min="2561" max="2561" width="19.375" style="3" customWidth="1"/>
    <col min="2562" max="2562" width="36.375" style="3" customWidth="1"/>
    <col min="2563" max="2564" width="15.25" style="3" customWidth="1"/>
    <col min="2565" max="2565" width="2" style="3" customWidth="1"/>
    <col min="2566" max="2566" width="29.25" style="3" customWidth="1"/>
    <col min="2567" max="2567" width="12.25" style="3" customWidth="1"/>
    <col min="2568" max="2568" width="11.875" style="3" customWidth="1"/>
    <col min="2569" max="2569" width="13" style="3" customWidth="1"/>
    <col min="2570" max="2570" width="10.875" style="3" customWidth="1"/>
    <col min="2571" max="2571" width="10.75" style="3" customWidth="1"/>
    <col min="2572" max="2816" width="10.125" style="3"/>
    <col min="2817" max="2817" width="19.375" style="3" customWidth="1"/>
    <col min="2818" max="2818" width="36.375" style="3" customWidth="1"/>
    <col min="2819" max="2820" width="15.25" style="3" customWidth="1"/>
    <col min="2821" max="2821" width="2" style="3" customWidth="1"/>
    <col min="2822" max="2822" width="29.25" style="3" customWidth="1"/>
    <col min="2823" max="2823" width="12.25" style="3" customWidth="1"/>
    <col min="2824" max="2824" width="11.875" style="3" customWidth="1"/>
    <col min="2825" max="2825" width="13" style="3" customWidth="1"/>
    <col min="2826" max="2826" width="10.875" style="3" customWidth="1"/>
    <col min="2827" max="2827" width="10.75" style="3" customWidth="1"/>
    <col min="2828" max="3072" width="10.125" style="3"/>
    <col min="3073" max="3073" width="19.375" style="3" customWidth="1"/>
    <col min="3074" max="3074" width="36.375" style="3" customWidth="1"/>
    <col min="3075" max="3076" width="15.25" style="3" customWidth="1"/>
    <col min="3077" max="3077" width="2" style="3" customWidth="1"/>
    <col min="3078" max="3078" width="29.25" style="3" customWidth="1"/>
    <col min="3079" max="3079" width="12.25" style="3" customWidth="1"/>
    <col min="3080" max="3080" width="11.875" style="3" customWidth="1"/>
    <col min="3081" max="3081" width="13" style="3" customWidth="1"/>
    <col min="3082" max="3082" width="10.875" style="3" customWidth="1"/>
    <col min="3083" max="3083" width="10.75" style="3" customWidth="1"/>
    <col min="3084" max="3328" width="10.125" style="3"/>
    <col min="3329" max="3329" width="19.375" style="3" customWidth="1"/>
    <col min="3330" max="3330" width="36.375" style="3" customWidth="1"/>
    <col min="3331" max="3332" width="15.25" style="3" customWidth="1"/>
    <col min="3333" max="3333" width="2" style="3" customWidth="1"/>
    <col min="3334" max="3334" width="29.25" style="3" customWidth="1"/>
    <col min="3335" max="3335" width="12.25" style="3" customWidth="1"/>
    <col min="3336" max="3336" width="11.875" style="3" customWidth="1"/>
    <col min="3337" max="3337" width="13" style="3" customWidth="1"/>
    <col min="3338" max="3338" width="10.875" style="3" customWidth="1"/>
    <col min="3339" max="3339" width="10.75" style="3" customWidth="1"/>
    <col min="3340" max="3584" width="10.125" style="3"/>
    <col min="3585" max="3585" width="19.375" style="3" customWidth="1"/>
    <col min="3586" max="3586" width="36.375" style="3" customWidth="1"/>
    <col min="3587" max="3588" width="15.25" style="3" customWidth="1"/>
    <col min="3589" max="3589" width="2" style="3" customWidth="1"/>
    <col min="3590" max="3590" width="29.25" style="3" customWidth="1"/>
    <col min="3591" max="3591" width="12.25" style="3" customWidth="1"/>
    <col min="3592" max="3592" width="11.875" style="3" customWidth="1"/>
    <col min="3593" max="3593" width="13" style="3" customWidth="1"/>
    <col min="3594" max="3594" width="10.875" style="3" customWidth="1"/>
    <col min="3595" max="3595" width="10.75" style="3" customWidth="1"/>
    <col min="3596" max="3840" width="10.125" style="3"/>
    <col min="3841" max="3841" width="19.375" style="3" customWidth="1"/>
    <col min="3842" max="3842" width="36.375" style="3" customWidth="1"/>
    <col min="3843" max="3844" width="15.25" style="3" customWidth="1"/>
    <col min="3845" max="3845" width="2" style="3" customWidth="1"/>
    <col min="3846" max="3846" width="29.25" style="3" customWidth="1"/>
    <col min="3847" max="3847" width="12.25" style="3" customWidth="1"/>
    <col min="3848" max="3848" width="11.875" style="3" customWidth="1"/>
    <col min="3849" max="3849" width="13" style="3" customWidth="1"/>
    <col min="3850" max="3850" width="10.875" style="3" customWidth="1"/>
    <col min="3851" max="3851" width="10.75" style="3" customWidth="1"/>
    <col min="3852" max="4096" width="10.125" style="3"/>
    <col min="4097" max="4097" width="19.375" style="3" customWidth="1"/>
    <col min="4098" max="4098" width="36.375" style="3" customWidth="1"/>
    <col min="4099" max="4100" width="15.25" style="3" customWidth="1"/>
    <col min="4101" max="4101" width="2" style="3" customWidth="1"/>
    <col min="4102" max="4102" width="29.25" style="3" customWidth="1"/>
    <col min="4103" max="4103" width="12.25" style="3" customWidth="1"/>
    <col min="4104" max="4104" width="11.875" style="3" customWidth="1"/>
    <col min="4105" max="4105" width="13" style="3" customWidth="1"/>
    <col min="4106" max="4106" width="10.875" style="3" customWidth="1"/>
    <col min="4107" max="4107" width="10.75" style="3" customWidth="1"/>
    <col min="4108" max="4352" width="10.125" style="3"/>
    <col min="4353" max="4353" width="19.375" style="3" customWidth="1"/>
    <col min="4354" max="4354" width="36.375" style="3" customWidth="1"/>
    <col min="4355" max="4356" width="15.25" style="3" customWidth="1"/>
    <col min="4357" max="4357" width="2" style="3" customWidth="1"/>
    <col min="4358" max="4358" width="29.25" style="3" customWidth="1"/>
    <col min="4359" max="4359" width="12.25" style="3" customWidth="1"/>
    <col min="4360" max="4360" width="11.875" style="3" customWidth="1"/>
    <col min="4361" max="4361" width="13" style="3" customWidth="1"/>
    <col min="4362" max="4362" width="10.875" style="3" customWidth="1"/>
    <col min="4363" max="4363" width="10.75" style="3" customWidth="1"/>
    <col min="4364" max="4608" width="10.125" style="3"/>
    <col min="4609" max="4609" width="19.375" style="3" customWidth="1"/>
    <col min="4610" max="4610" width="36.375" style="3" customWidth="1"/>
    <col min="4611" max="4612" width="15.25" style="3" customWidth="1"/>
    <col min="4613" max="4613" width="2" style="3" customWidth="1"/>
    <col min="4614" max="4614" width="29.25" style="3" customWidth="1"/>
    <col min="4615" max="4615" width="12.25" style="3" customWidth="1"/>
    <col min="4616" max="4616" width="11.875" style="3" customWidth="1"/>
    <col min="4617" max="4617" width="13" style="3" customWidth="1"/>
    <col min="4618" max="4618" width="10.875" style="3" customWidth="1"/>
    <col min="4619" max="4619" width="10.75" style="3" customWidth="1"/>
    <col min="4620" max="4864" width="10.125" style="3"/>
    <col min="4865" max="4865" width="19.375" style="3" customWidth="1"/>
    <col min="4866" max="4866" width="36.375" style="3" customWidth="1"/>
    <col min="4867" max="4868" width="15.25" style="3" customWidth="1"/>
    <col min="4869" max="4869" width="2" style="3" customWidth="1"/>
    <col min="4870" max="4870" width="29.25" style="3" customWidth="1"/>
    <col min="4871" max="4871" width="12.25" style="3" customWidth="1"/>
    <col min="4872" max="4872" width="11.875" style="3" customWidth="1"/>
    <col min="4873" max="4873" width="13" style="3" customWidth="1"/>
    <col min="4874" max="4874" width="10.875" style="3" customWidth="1"/>
    <col min="4875" max="4875" width="10.75" style="3" customWidth="1"/>
    <col min="4876" max="5120" width="10.125" style="3"/>
    <col min="5121" max="5121" width="19.375" style="3" customWidth="1"/>
    <col min="5122" max="5122" width="36.375" style="3" customWidth="1"/>
    <col min="5123" max="5124" width="15.25" style="3" customWidth="1"/>
    <col min="5125" max="5125" width="2" style="3" customWidth="1"/>
    <col min="5126" max="5126" width="29.25" style="3" customWidth="1"/>
    <col min="5127" max="5127" width="12.25" style="3" customWidth="1"/>
    <col min="5128" max="5128" width="11.875" style="3" customWidth="1"/>
    <col min="5129" max="5129" width="13" style="3" customWidth="1"/>
    <col min="5130" max="5130" width="10.875" style="3" customWidth="1"/>
    <col min="5131" max="5131" width="10.75" style="3" customWidth="1"/>
    <col min="5132" max="5376" width="10.125" style="3"/>
    <col min="5377" max="5377" width="19.375" style="3" customWidth="1"/>
    <col min="5378" max="5378" width="36.375" style="3" customWidth="1"/>
    <col min="5379" max="5380" width="15.25" style="3" customWidth="1"/>
    <col min="5381" max="5381" width="2" style="3" customWidth="1"/>
    <col min="5382" max="5382" width="29.25" style="3" customWidth="1"/>
    <col min="5383" max="5383" width="12.25" style="3" customWidth="1"/>
    <col min="5384" max="5384" width="11.875" style="3" customWidth="1"/>
    <col min="5385" max="5385" width="13" style="3" customWidth="1"/>
    <col min="5386" max="5386" width="10.875" style="3" customWidth="1"/>
    <col min="5387" max="5387" width="10.75" style="3" customWidth="1"/>
    <col min="5388" max="5632" width="10.125" style="3"/>
    <col min="5633" max="5633" width="19.375" style="3" customWidth="1"/>
    <col min="5634" max="5634" width="36.375" style="3" customWidth="1"/>
    <col min="5635" max="5636" width="15.25" style="3" customWidth="1"/>
    <col min="5637" max="5637" width="2" style="3" customWidth="1"/>
    <col min="5638" max="5638" width="29.25" style="3" customWidth="1"/>
    <col min="5639" max="5639" width="12.25" style="3" customWidth="1"/>
    <col min="5640" max="5640" width="11.875" style="3" customWidth="1"/>
    <col min="5641" max="5641" width="13" style="3" customWidth="1"/>
    <col min="5642" max="5642" width="10.875" style="3" customWidth="1"/>
    <col min="5643" max="5643" width="10.75" style="3" customWidth="1"/>
    <col min="5644" max="5888" width="10.125" style="3"/>
    <col min="5889" max="5889" width="19.375" style="3" customWidth="1"/>
    <col min="5890" max="5890" width="36.375" style="3" customWidth="1"/>
    <col min="5891" max="5892" width="15.25" style="3" customWidth="1"/>
    <col min="5893" max="5893" width="2" style="3" customWidth="1"/>
    <col min="5894" max="5894" width="29.25" style="3" customWidth="1"/>
    <col min="5895" max="5895" width="12.25" style="3" customWidth="1"/>
    <col min="5896" max="5896" width="11.875" style="3" customWidth="1"/>
    <col min="5897" max="5897" width="13" style="3" customWidth="1"/>
    <col min="5898" max="5898" width="10.875" style="3" customWidth="1"/>
    <col min="5899" max="5899" width="10.75" style="3" customWidth="1"/>
    <col min="5900" max="6144" width="10.125" style="3"/>
    <col min="6145" max="6145" width="19.375" style="3" customWidth="1"/>
    <col min="6146" max="6146" width="36.375" style="3" customWidth="1"/>
    <col min="6147" max="6148" width="15.25" style="3" customWidth="1"/>
    <col min="6149" max="6149" width="2" style="3" customWidth="1"/>
    <col min="6150" max="6150" width="29.25" style="3" customWidth="1"/>
    <col min="6151" max="6151" width="12.25" style="3" customWidth="1"/>
    <col min="6152" max="6152" width="11.875" style="3" customWidth="1"/>
    <col min="6153" max="6153" width="13" style="3" customWidth="1"/>
    <col min="6154" max="6154" width="10.875" style="3" customWidth="1"/>
    <col min="6155" max="6155" width="10.75" style="3" customWidth="1"/>
    <col min="6156" max="6400" width="10.125" style="3"/>
    <col min="6401" max="6401" width="19.375" style="3" customWidth="1"/>
    <col min="6402" max="6402" width="36.375" style="3" customWidth="1"/>
    <col min="6403" max="6404" width="15.25" style="3" customWidth="1"/>
    <col min="6405" max="6405" width="2" style="3" customWidth="1"/>
    <col min="6406" max="6406" width="29.25" style="3" customWidth="1"/>
    <col min="6407" max="6407" width="12.25" style="3" customWidth="1"/>
    <col min="6408" max="6408" width="11.875" style="3" customWidth="1"/>
    <col min="6409" max="6409" width="13" style="3" customWidth="1"/>
    <col min="6410" max="6410" width="10.875" style="3" customWidth="1"/>
    <col min="6411" max="6411" width="10.75" style="3" customWidth="1"/>
    <col min="6412" max="6656" width="10.125" style="3"/>
    <col min="6657" max="6657" width="19.375" style="3" customWidth="1"/>
    <col min="6658" max="6658" width="36.375" style="3" customWidth="1"/>
    <col min="6659" max="6660" width="15.25" style="3" customWidth="1"/>
    <col min="6661" max="6661" width="2" style="3" customWidth="1"/>
    <col min="6662" max="6662" width="29.25" style="3" customWidth="1"/>
    <col min="6663" max="6663" width="12.25" style="3" customWidth="1"/>
    <col min="6664" max="6664" width="11.875" style="3" customWidth="1"/>
    <col min="6665" max="6665" width="13" style="3" customWidth="1"/>
    <col min="6666" max="6666" width="10.875" style="3" customWidth="1"/>
    <col min="6667" max="6667" width="10.75" style="3" customWidth="1"/>
    <col min="6668" max="6912" width="10.125" style="3"/>
    <col min="6913" max="6913" width="19.375" style="3" customWidth="1"/>
    <col min="6914" max="6914" width="36.375" style="3" customWidth="1"/>
    <col min="6915" max="6916" width="15.25" style="3" customWidth="1"/>
    <col min="6917" max="6917" width="2" style="3" customWidth="1"/>
    <col min="6918" max="6918" width="29.25" style="3" customWidth="1"/>
    <col min="6919" max="6919" width="12.25" style="3" customWidth="1"/>
    <col min="6920" max="6920" width="11.875" style="3" customWidth="1"/>
    <col min="6921" max="6921" width="13" style="3" customWidth="1"/>
    <col min="6922" max="6922" width="10.875" style="3" customWidth="1"/>
    <col min="6923" max="6923" width="10.75" style="3" customWidth="1"/>
    <col min="6924" max="7168" width="10.125" style="3"/>
    <col min="7169" max="7169" width="19.375" style="3" customWidth="1"/>
    <col min="7170" max="7170" width="36.375" style="3" customWidth="1"/>
    <col min="7171" max="7172" width="15.25" style="3" customWidth="1"/>
    <col min="7173" max="7173" width="2" style="3" customWidth="1"/>
    <col min="7174" max="7174" width="29.25" style="3" customWidth="1"/>
    <col min="7175" max="7175" width="12.25" style="3" customWidth="1"/>
    <col min="7176" max="7176" width="11.875" style="3" customWidth="1"/>
    <col min="7177" max="7177" width="13" style="3" customWidth="1"/>
    <col min="7178" max="7178" width="10.875" style="3" customWidth="1"/>
    <col min="7179" max="7179" width="10.75" style="3" customWidth="1"/>
    <col min="7180" max="7424" width="10.125" style="3"/>
    <col min="7425" max="7425" width="19.375" style="3" customWidth="1"/>
    <col min="7426" max="7426" width="36.375" style="3" customWidth="1"/>
    <col min="7427" max="7428" width="15.25" style="3" customWidth="1"/>
    <col min="7429" max="7429" width="2" style="3" customWidth="1"/>
    <col min="7430" max="7430" width="29.25" style="3" customWidth="1"/>
    <col min="7431" max="7431" width="12.25" style="3" customWidth="1"/>
    <col min="7432" max="7432" width="11.875" style="3" customWidth="1"/>
    <col min="7433" max="7433" width="13" style="3" customWidth="1"/>
    <col min="7434" max="7434" width="10.875" style="3" customWidth="1"/>
    <col min="7435" max="7435" width="10.75" style="3" customWidth="1"/>
    <col min="7436" max="7680" width="10.125" style="3"/>
    <col min="7681" max="7681" width="19.375" style="3" customWidth="1"/>
    <col min="7682" max="7682" width="36.375" style="3" customWidth="1"/>
    <col min="7683" max="7684" width="15.25" style="3" customWidth="1"/>
    <col min="7685" max="7685" width="2" style="3" customWidth="1"/>
    <col min="7686" max="7686" width="29.25" style="3" customWidth="1"/>
    <col min="7687" max="7687" width="12.25" style="3" customWidth="1"/>
    <col min="7688" max="7688" width="11.875" style="3" customWidth="1"/>
    <col min="7689" max="7689" width="13" style="3" customWidth="1"/>
    <col min="7690" max="7690" width="10.875" style="3" customWidth="1"/>
    <col min="7691" max="7691" width="10.75" style="3" customWidth="1"/>
    <col min="7692" max="7936" width="10.125" style="3"/>
    <col min="7937" max="7937" width="19.375" style="3" customWidth="1"/>
    <col min="7938" max="7938" width="36.375" style="3" customWidth="1"/>
    <col min="7939" max="7940" width="15.25" style="3" customWidth="1"/>
    <col min="7941" max="7941" width="2" style="3" customWidth="1"/>
    <col min="7942" max="7942" width="29.25" style="3" customWidth="1"/>
    <col min="7943" max="7943" width="12.25" style="3" customWidth="1"/>
    <col min="7944" max="7944" width="11.875" style="3" customWidth="1"/>
    <col min="7945" max="7945" width="13" style="3" customWidth="1"/>
    <col min="7946" max="7946" width="10.875" style="3" customWidth="1"/>
    <col min="7947" max="7947" width="10.75" style="3" customWidth="1"/>
    <col min="7948" max="8192" width="10.125" style="3"/>
    <col min="8193" max="8193" width="19.375" style="3" customWidth="1"/>
    <col min="8194" max="8194" width="36.375" style="3" customWidth="1"/>
    <col min="8195" max="8196" width="15.25" style="3" customWidth="1"/>
    <col min="8197" max="8197" width="2" style="3" customWidth="1"/>
    <col min="8198" max="8198" width="29.25" style="3" customWidth="1"/>
    <col min="8199" max="8199" width="12.25" style="3" customWidth="1"/>
    <col min="8200" max="8200" width="11.875" style="3" customWidth="1"/>
    <col min="8201" max="8201" width="13" style="3" customWidth="1"/>
    <col min="8202" max="8202" width="10.875" style="3" customWidth="1"/>
    <col min="8203" max="8203" width="10.75" style="3" customWidth="1"/>
    <col min="8204" max="8448" width="10.125" style="3"/>
    <col min="8449" max="8449" width="19.375" style="3" customWidth="1"/>
    <col min="8450" max="8450" width="36.375" style="3" customWidth="1"/>
    <col min="8451" max="8452" width="15.25" style="3" customWidth="1"/>
    <col min="8453" max="8453" width="2" style="3" customWidth="1"/>
    <col min="8454" max="8454" width="29.25" style="3" customWidth="1"/>
    <col min="8455" max="8455" width="12.25" style="3" customWidth="1"/>
    <col min="8456" max="8456" width="11.875" style="3" customWidth="1"/>
    <col min="8457" max="8457" width="13" style="3" customWidth="1"/>
    <col min="8458" max="8458" width="10.875" style="3" customWidth="1"/>
    <col min="8459" max="8459" width="10.75" style="3" customWidth="1"/>
    <col min="8460" max="8704" width="10.125" style="3"/>
    <col min="8705" max="8705" width="19.375" style="3" customWidth="1"/>
    <col min="8706" max="8706" width="36.375" style="3" customWidth="1"/>
    <col min="8707" max="8708" width="15.25" style="3" customWidth="1"/>
    <col min="8709" max="8709" width="2" style="3" customWidth="1"/>
    <col min="8710" max="8710" width="29.25" style="3" customWidth="1"/>
    <col min="8711" max="8711" width="12.25" style="3" customWidth="1"/>
    <col min="8712" max="8712" width="11.875" style="3" customWidth="1"/>
    <col min="8713" max="8713" width="13" style="3" customWidth="1"/>
    <col min="8714" max="8714" width="10.875" style="3" customWidth="1"/>
    <col min="8715" max="8715" width="10.75" style="3" customWidth="1"/>
    <col min="8716" max="8960" width="10.125" style="3"/>
    <col min="8961" max="8961" width="19.375" style="3" customWidth="1"/>
    <col min="8962" max="8962" width="36.375" style="3" customWidth="1"/>
    <col min="8963" max="8964" width="15.25" style="3" customWidth="1"/>
    <col min="8965" max="8965" width="2" style="3" customWidth="1"/>
    <col min="8966" max="8966" width="29.25" style="3" customWidth="1"/>
    <col min="8967" max="8967" width="12.25" style="3" customWidth="1"/>
    <col min="8968" max="8968" width="11.875" style="3" customWidth="1"/>
    <col min="8969" max="8969" width="13" style="3" customWidth="1"/>
    <col min="8970" max="8970" width="10.875" style="3" customWidth="1"/>
    <col min="8971" max="8971" width="10.75" style="3" customWidth="1"/>
    <col min="8972" max="9216" width="10.125" style="3"/>
    <col min="9217" max="9217" width="19.375" style="3" customWidth="1"/>
    <col min="9218" max="9218" width="36.375" style="3" customWidth="1"/>
    <col min="9219" max="9220" width="15.25" style="3" customWidth="1"/>
    <col min="9221" max="9221" width="2" style="3" customWidth="1"/>
    <col min="9222" max="9222" width="29.25" style="3" customWidth="1"/>
    <col min="9223" max="9223" width="12.25" style="3" customWidth="1"/>
    <col min="9224" max="9224" width="11.875" style="3" customWidth="1"/>
    <col min="9225" max="9225" width="13" style="3" customWidth="1"/>
    <col min="9226" max="9226" width="10.875" style="3" customWidth="1"/>
    <col min="9227" max="9227" width="10.75" style="3" customWidth="1"/>
    <col min="9228" max="9472" width="10.125" style="3"/>
    <col min="9473" max="9473" width="19.375" style="3" customWidth="1"/>
    <col min="9474" max="9474" width="36.375" style="3" customWidth="1"/>
    <col min="9475" max="9476" width="15.25" style="3" customWidth="1"/>
    <col min="9477" max="9477" width="2" style="3" customWidth="1"/>
    <col min="9478" max="9478" width="29.25" style="3" customWidth="1"/>
    <col min="9479" max="9479" width="12.25" style="3" customWidth="1"/>
    <col min="9480" max="9480" width="11.875" style="3" customWidth="1"/>
    <col min="9481" max="9481" width="13" style="3" customWidth="1"/>
    <col min="9482" max="9482" width="10.875" style="3" customWidth="1"/>
    <col min="9483" max="9483" width="10.75" style="3" customWidth="1"/>
    <col min="9484" max="9728" width="10.125" style="3"/>
    <col min="9729" max="9729" width="19.375" style="3" customWidth="1"/>
    <col min="9730" max="9730" width="36.375" style="3" customWidth="1"/>
    <col min="9731" max="9732" width="15.25" style="3" customWidth="1"/>
    <col min="9733" max="9733" width="2" style="3" customWidth="1"/>
    <col min="9734" max="9734" width="29.25" style="3" customWidth="1"/>
    <col min="9735" max="9735" width="12.25" style="3" customWidth="1"/>
    <col min="9736" max="9736" width="11.875" style="3" customWidth="1"/>
    <col min="9737" max="9737" width="13" style="3" customWidth="1"/>
    <col min="9738" max="9738" width="10.875" style="3" customWidth="1"/>
    <col min="9739" max="9739" width="10.75" style="3" customWidth="1"/>
    <col min="9740" max="9984" width="10.125" style="3"/>
    <col min="9985" max="9985" width="19.375" style="3" customWidth="1"/>
    <col min="9986" max="9986" width="36.375" style="3" customWidth="1"/>
    <col min="9987" max="9988" width="15.25" style="3" customWidth="1"/>
    <col min="9989" max="9989" width="2" style="3" customWidth="1"/>
    <col min="9990" max="9990" width="29.25" style="3" customWidth="1"/>
    <col min="9991" max="9991" width="12.25" style="3" customWidth="1"/>
    <col min="9992" max="9992" width="11.875" style="3" customWidth="1"/>
    <col min="9993" max="9993" width="13" style="3" customWidth="1"/>
    <col min="9994" max="9994" width="10.875" style="3" customWidth="1"/>
    <col min="9995" max="9995" width="10.75" style="3" customWidth="1"/>
    <col min="9996" max="10240" width="10.125" style="3"/>
    <col min="10241" max="10241" width="19.375" style="3" customWidth="1"/>
    <col min="10242" max="10242" width="36.375" style="3" customWidth="1"/>
    <col min="10243" max="10244" width="15.25" style="3" customWidth="1"/>
    <col min="10245" max="10245" width="2" style="3" customWidth="1"/>
    <col min="10246" max="10246" width="29.25" style="3" customWidth="1"/>
    <col min="10247" max="10247" width="12.25" style="3" customWidth="1"/>
    <col min="10248" max="10248" width="11.875" style="3" customWidth="1"/>
    <col min="10249" max="10249" width="13" style="3" customWidth="1"/>
    <col min="10250" max="10250" width="10.875" style="3" customWidth="1"/>
    <col min="10251" max="10251" width="10.75" style="3" customWidth="1"/>
    <col min="10252" max="10496" width="10.125" style="3"/>
    <col min="10497" max="10497" width="19.375" style="3" customWidth="1"/>
    <col min="10498" max="10498" width="36.375" style="3" customWidth="1"/>
    <col min="10499" max="10500" width="15.25" style="3" customWidth="1"/>
    <col min="10501" max="10501" width="2" style="3" customWidth="1"/>
    <col min="10502" max="10502" width="29.25" style="3" customWidth="1"/>
    <col min="10503" max="10503" width="12.25" style="3" customWidth="1"/>
    <col min="10504" max="10504" width="11.875" style="3" customWidth="1"/>
    <col min="10505" max="10505" width="13" style="3" customWidth="1"/>
    <col min="10506" max="10506" width="10.875" style="3" customWidth="1"/>
    <col min="10507" max="10507" width="10.75" style="3" customWidth="1"/>
    <col min="10508" max="10752" width="10.125" style="3"/>
    <col min="10753" max="10753" width="19.375" style="3" customWidth="1"/>
    <col min="10754" max="10754" width="36.375" style="3" customWidth="1"/>
    <col min="10755" max="10756" width="15.25" style="3" customWidth="1"/>
    <col min="10757" max="10757" width="2" style="3" customWidth="1"/>
    <col min="10758" max="10758" width="29.25" style="3" customWidth="1"/>
    <col min="10759" max="10759" width="12.25" style="3" customWidth="1"/>
    <col min="10760" max="10760" width="11.875" style="3" customWidth="1"/>
    <col min="10761" max="10761" width="13" style="3" customWidth="1"/>
    <col min="10762" max="10762" width="10.875" style="3" customWidth="1"/>
    <col min="10763" max="10763" width="10.75" style="3" customWidth="1"/>
    <col min="10764" max="11008" width="10.125" style="3"/>
    <col min="11009" max="11009" width="19.375" style="3" customWidth="1"/>
    <col min="11010" max="11010" width="36.375" style="3" customWidth="1"/>
    <col min="11011" max="11012" width="15.25" style="3" customWidth="1"/>
    <col min="11013" max="11013" width="2" style="3" customWidth="1"/>
    <col min="11014" max="11014" width="29.25" style="3" customWidth="1"/>
    <col min="11015" max="11015" width="12.25" style="3" customWidth="1"/>
    <col min="11016" max="11016" width="11.875" style="3" customWidth="1"/>
    <col min="11017" max="11017" width="13" style="3" customWidth="1"/>
    <col min="11018" max="11018" width="10.875" style="3" customWidth="1"/>
    <col min="11019" max="11019" width="10.75" style="3" customWidth="1"/>
    <col min="11020" max="11264" width="10.125" style="3"/>
    <col min="11265" max="11265" width="19.375" style="3" customWidth="1"/>
    <col min="11266" max="11266" width="36.375" style="3" customWidth="1"/>
    <col min="11267" max="11268" width="15.25" style="3" customWidth="1"/>
    <col min="11269" max="11269" width="2" style="3" customWidth="1"/>
    <col min="11270" max="11270" width="29.25" style="3" customWidth="1"/>
    <col min="11271" max="11271" width="12.25" style="3" customWidth="1"/>
    <col min="11272" max="11272" width="11.875" style="3" customWidth="1"/>
    <col min="11273" max="11273" width="13" style="3" customWidth="1"/>
    <col min="11274" max="11274" width="10.875" style="3" customWidth="1"/>
    <col min="11275" max="11275" width="10.75" style="3" customWidth="1"/>
    <col min="11276" max="11520" width="10.125" style="3"/>
    <col min="11521" max="11521" width="19.375" style="3" customWidth="1"/>
    <col min="11522" max="11522" width="36.375" style="3" customWidth="1"/>
    <col min="11523" max="11524" width="15.25" style="3" customWidth="1"/>
    <col min="11525" max="11525" width="2" style="3" customWidth="1"/>
    <col min="11526" max="11526" width="29.25" style="3" customWidth="1"/>
    <col min="11527" max="11527" width="12.25" style="3" customWidth="1"/>
    <col min="11528" max="11528" width="11.875" style="3" customWidth="1"/>
    <col min="11529" max="11529" width="13" style="3" customWidth="1"/>
    <col min="11530" max="11530" width="10.875" style="3" customWidth="1"/>
    <col min="11531" max="11531" width="10.75" style="3" customWidth="1"/>
    <col min="11532" max="11776" width="10.125" style="3"/>
    <col min="11777" max="11777" width="19.375" style="3" customWidth="1"/>
    <col min="11778" max="11778" width="36.375" style="3" customWidth="1"/>
    <col min="11779" max="11780" width="15.25" style="3" customWidth="1"/>
    <col min="11781" max="11781" width="2" style="3" customWidth="1"/>
    <col min="11782" max="11782" width="29.25" style="3" customWidth="1"/>
    <col min="11783" max="11783" width="12.25" style="3" customWidth="1"/>
    <col min="11784" max="11784" width="11.875" style="3" customWidth="1"/>
    <col min="11785" max="11785" width="13" style="3" customWidth="1"/>
    <col min="11786" max="11786" width="10.875" style="3" customWidth="1"/>
    <col min="11787" max="11787" width="10.75" style="3" customWidth="1"/>
    <col min="11788" max="12032" width="10.125" style="3"/>
    <col min="12033" max="12033" width="19.375" style="3" customWidth="1"/>
    <col min="12034" max="12034" width="36.375" style="3" customWidth="1"/>
    <col min="12035" max="12036" width="15.25" style="3" customWidth="1"/>
    <col min="12037" max="12037" width="2" style="3" customWidth="1"/>
    <col min="12038" max="12038" width="29.25" style="3" customWidth="1"/>
    <col min="12039" max="12039" width="12.25" style="3" customWidth="1"/>
    <col min="12040" max="12040" width="11.875" style="3" customWidth="1"/>
    <col min="12041" max="12041" width="13" style="3" customWidth="1"/>
    <col min="12042" max="12042" width="10.875" style="3" customWidth="1"/>
    <col min="12043" max="12043" width="10.75" style="3" customWidth="1"/>
    <col min="12044" max="12288" width="10.125" style="3"/>
    <col min="12289" max="12289" width="19.375" style="3" customWidth="1"/>
    <col min="12290" max="12290" width="36.375" style="3" customWidth="1"/>
    <col min="12291" max="12292" width="15.25" style="3" customWidth="1"/>
    <col min="12293" max="12293" width="2" style="3" customWidth="1"/>
    <col min="12294" max="12294" width="29.25" style="3" customWidth="1"/>
    <col min="12295" max="12295" width="12.25" style="3" customWidth="1"/>
    <col min="12296" max="12296" width="11.875" style="3" customWidth="1"/>
    <col min="12297" max="12297" width="13" style="3" customWidth="1"/>
    <col min="12298" max="12298" width="10.875" style="3" customWidth="1"/>
    <col min="12299" max="12299" width="10.75" style="3" customWidth="1"/>
    <col min="12300" max="12544" width="10.125" style="3"/>
    <col min="12545" max="12545" width="19.375" style="3" customWidth="1"/>
    <col min="12546" max="12546" width="36.375" style="3" customWidth="1"/>
    <col min="12547" max="12548" width="15.25" style="3" customWidth="1"/>
    <col min="12549" max="12549" width="2" style="3" customWidth="1"/>
    <col min="12550" max="12550" width="29.25" style="3" customWidth="1"/>
    <col min="12551" max="12551" width="12.25" style="3" customWidth="1"/>
    <col min="12552" max="12552" width="11.875" style="3" customWidth="1"/>
    <col min="12553" max="12553" width="13" style="3" customWidth="1"/>
    <col min="12554" max="12554" width="10.875" style="3" customWidth="1"/>
    <col min="12555" max="12555" width="10.75" style="3" customWidth="1"/>
    <col min="12556" max="12800" width="10.125" style="3"/>
    <col min="12801" max="12801" width="19.375" style="3" customWidth="1"/>
    <col min="12802" max="12802" width="36.375" style="3" customWidth="1"/>
    <col min="12803" max="12804" width="15.25" style="3" customWidth="1"/>
    <col min="12805" max="12805" width="2" style="3" customWidth="1"/>
    <col min="12806" max="12806" width="29.25" style="3" customWidth="1"/>
    <col min="12807" max="12807" width="12.25" style="3" customWidth="1"/>
    <col min="12808" max="12808" width="11.875" style="3" customWidth="1"/>
    <col min="12809" max="12809" width="13" style="3" customWidth="1"/>
    <col min="12810" max="12810" width="10.875" style="3" customWidth="1"/>
    <col min="12811" max="12811" width="10.75" style="3" customWidth="1"/>
    <col min="12812" max="13056" width="10.125" style="3"/>
    <col min="13057" max="13057" width="19.375" style="3" customWidth="1"/>
    <col min="13058" max="13058" width="36.375" style="3" customWidth="1"/>
    <col min="13059" max="13060" width="15.25" style="3" customWidth="1"/>
    <col min="13061" max="13061" width="2" style="3" customWidth="1"/>
    <col min="13062" max="13062" width="29.25" style="3" customWidth="1"/>
    <col min="13063" max="13063" width="12.25" style="3" customWidth="1"/>
    <col min="13064" max="13064" width="11.875" style="3" customWidth="1"/>
    <col min="13065" max="13065" width="13" style="3" customWidth="1"/>
    <col min="13066" max="13066" width="10.875" style="3" customWidth="1"/>
    <col min="13067" max="13067" width="10.75" style="3" customWidth="1"/>
    <col min="13068" max="13312" width="10.125" style="3"/>
    <col min="13313" max="13313" width="19.375" style="3" customWidth="1"/>
    <col min="13314" max="13314" width="36.375" style="3" customWidth="1"/>
    <col min="13315" max="13316" width="15.25" style="3" customWidth="1"/>
    <col min="13317" max="13317" width="2" style="3" customWidth="1"/>
    <col min="13318" max="13318" width="29.25" style="3" customWidth="1"/>
    <col min="13319" max="13319" width="12.25" style="3" customWidth="1"/>
    <col min="13320" max="13320" width="11.875" style="3" customWidth="1"/>
    <col min="13321" max="13321" width="13" style="3" customWidth="1"/>
    <col min="13322" max="13322" width="10.875" style="3" customWidth="1"/>
    <col min="13323" max="13323" width="10.75" style="3" customWidth="1"/>
    <col min="13324" max="13568" width="10.125" style="3"/>
    <col min="13569" max="13569" width="19.375" style="3" customWidth="1"/>
    <col min="13570" max="13570" width="36.375" style="3" customWidth="1"/>
    <col min="13571" max="13572" width="15.25" style="3" customWidth="1"/>
    <col min="13573" max="13573" width="2" style="3" customWidth="1"/>
    <col min="13574" max="13574" width="29.25" style="3" customWidth="1"/>
    <col min="13575" max="13575" width="12.25" style="3" customWidth="1"/>
    <col min="13576" max="13576" width="11.875" style="3" customWidth="1"/>
    <col min="13577" max="13577" width="13" style="3" customWidth="1"/>
    <col min="13578" max="13578" width="10.875" style="3" customWidth="1"/>
    <col min="13579" max="13579" width="10.75" style="3" customWidth="1"/>
    <col min="13580" max="13824" width="10.125" style="3"/>
    <col min="13825" max="13825" width="19.375" style="3" customWidth="1"/>
    <col min="13826" max="13826" width="36.375" style="3" customWidth="1"/>
    <col min="13827" max="13828" width="15.25" style="3" customWidth="1"/>
    <col min="13829" max="13829" width="2" style="3" customWidth="1"/>
    <col min="13830" max="13830" width="29.25" style="3" customWidth="1"/>
    <col min="13831" max="13831" width="12.25" style="3" customWidth="1"/>
    <col min="13832" max="13832" width="11.875" style="3" customWidth="1"/>
    <col min="13833" max="13833" width="13" style="3" customWidth="1"/>
    <col min="13834" max="13834" width="10.875" style="3" customWidth="1"/>
    <col min="13835" max="13835" width="10.75" style="3" customWidth="1"/>
    <col min="13836" max="14080" width="10.125" style="3"/>
    <col min="14081" max="14081" width="19.375" style="3" customWidth="1"/>
    <col min="14082" max="14082" width="36.375" style="3" customWidth="1"/>
    <col min="14083" max="14084" width="15.25" style="3" customWidth="1"/>
    <col min="14085" max="14085" width="2" style="3" customWidth="1"/>
    <col min="14086" max="14086" width="29.25" style="3" customWidth="1"/>
    <col min="14087" max="14087" width="12.25" style="3" customWidth="1"/>
    <col min="14088" max="14088" width="11.875" style="3" customWidth="1"/>
    <col min="14089" max="14089" width="13" style="3" customWidth="1"/>
    <col min="14090" max="14090" width="10.875" style="3" customWidth="1"/>
    <col min="14091" max="14091" width="10.75" style="3" customWidth="1"/>
    <col min="14092" max="14336" width="10.125" style="3"/>
    <col min="14337" max="14337" width="19.375" style="3" customWidth="1"/>
    <col min="14338" max="14338" width="36.375" style="3" customWidth="1"/>
    <col min="14339" max="14340" width="15.25" style="3" customWidth="1"/>
    <col min="14341" max="14341" width="2" style="3" customWidth="1"/>
    <col min="14342" max="14342" width="29.25" style="3" customWidth="1"/>
    <col min="14343" max="14343" width="12.25" style="3" customWidth="1"/>
    <col min="14344" max="14344" width="11.875" style="3" customWidth="1"/>
    <col min="14345" max="14345" width="13" style="3" customWidth="1"/>
    <col min="14346" max="14346" width="10.875" style="3" customWidth="1"/>
    <col min="14347" max="14347" width="10.75" style="3" customWidth="1"/>
    <col min="14348" max="14592" width="10.125" style="3"/>
    <col min="14593" max="14593" width="19.375" style="3" customWidth="1"/>
    <col min="14594" max="14594" width="36.375" style="3" customWidth="1"/>
    <col min="14595" max="14596" width="15.25" style="3" customWidth="1"/>
    <col min="14597" max="14597" width="2" style="3" customWidth="1"/>
    <col min="14598" max="14598" width="29.25" style="3" customWidth="1"/>
    <col min="14599" max="14599" width="12.25" style="3" customWidth="1"/>
    <col min="14600" max="14600" width="11.875" style="3" customWidth="1"/>
    <col min="14601" max="14601" width="13" style="3" customWidth="1"/>
    <col min="14602" max="14602" width="10.875" style="3" customWidth="1"/>
    <col min="14603" max="14603" width="10.75" style="3" customWidth="1"/>
    <col min="14604" max="14848" width="10.125" style="3"/>
    <col min="14849" max="14849" width="19.375" style="3" customWidth="1"/>
    <col min="14850" max="14850" width="36.375" style="3" customWidth="1"/>
    <col min="14851" max="14852" width="15.25" style="3" customWidth="1"/>
    <col min="14853" max="14853" width="2" style="3" customWidth="1"/>
    <col min="14854" max="14854" width="29.25" style="3" customWidth="1"/>
    <col min="14855" max="14855" width="12.25" style="3" customWidth="1"/>
    <col min="14856" max="14856" width="11.875" style="3" customWidth="1"/>
    <col min="14857" max="14857" width="13" style="3" customWidth="1"/>
    <col min="14858" max="14858" width="10.875" style="3" customWidth="1"/>
    <col min="14859" max="14859" width="10.75" style="3" customWidth="1"/>
    <col min="14860" max="15104" width="10.125" style="3"/>
    <col min="15105" max="15105" width="19.375" style="3" customWidth="1"/>
    <col min="15106" max="15106" width="36.375" style="3" customWidth="1"/>
    <col min="15107" max="15108" width="15.25" style="3" customWidth="1"/>
    <col min="15109" max="15109" width="2" style="3" customWidth="1"/>
    <col min="15110" max="15110" width="29.25" style="3" customWidth="1"/>
    <col min="15111" max="15111" width="12.25" style="3" customWidth="1"/>
    <col min="15112" max="15112" width="11.875" style="3" customWidth="1"/>
    <col min="15113" max="15113" width="13" style="3" customWidth="1"/>
    <col min="15114" max="15114" width="10.875" style="3" customWidth="1"/>
    <col min="15115" max="15115" width="10.75" style="3" customWidth="1"/>
    <col min="15116" max="15360" width="10.125" style="3"/>
    <col min="15361" max="15361" width="19.375" style="3" customWidth="1"/>
    <col min="15362" max="15362" width="36.375" style="3" customWidth="1"/>
    <col min="15363" max="15364" width="15.25" style="3" customWidth="1"/>
    <col min="15365" max="15365" width="2" style="3" customWidth="1"/>
    <col min="15366" max="15366" width="29.25" style="3" customWidth="1"/>
    <col min="15367" max="15367" width="12.25" style="3" customWidth="1"/>
    <col min="15368" max="15368" width="11.875" style="3" customWidth="1"/>
    <col min="15369" max="15369" width="13" style="3" customWidth="1"/>
    <col min="15370" max="15370" width="10.875" style="3" customWidth="1"/>
    <col min="15371" max="15371" width="10.75" style="3" customWidth="1"/>
    <col min="15372" max="15616" width="10.125" style="3"/>
    <col min="15617" max="15617" width="19.375" style="3" customWidth="1"/>
    <col min="15618" max="15618" width="36.375" style="3" customWidth="1"/>
    <col min="15619" max="15620" width="15.25" style="3" customWidth="1"/>
    <col min="15621" max="15621" width="2" style="3" customWidth="1"/>
    <col min="15622" max="15622" width="29.25" style="3" customWidth="1"/>
    <col min="15623" max="15623" width="12.25" style="3" customWidth="1"/>
    <col min="15624" max="15624" width="11.875" style="3" customWidth="1"/>
    <col min="15625" max="15625" width="13" style="3" customWidth="1"/>
    <col min="15626" max="15626" width="10.875" style="3" customWidth="1"/>
    <col min="15627" max="15627" width="10.75" style="3" customWidth="1"/>
    <col min="15628" max="15872" width="10.125" style="3"/>
    <col min="15873" max="15873" width="19.375" style="3" customWidth="1"/>
    <col min="15874" max="15874" width="36.375" style="3" customWidth="1"/>
    <col min="15875" max="15876" width="15.25" style="3" customWidth="1"/>
    <col min="15877" max="15877" width="2" style="3" customWidth="1"/>
    <col min="15878" max="15878" width="29.25" style="3" customWidth="1"/>
    <col min="15879" max="15879" width="12.25" style="3" customWidth="1"/>
    <col min="15880" max="15880" width="11.875" style="3" customWidth="1"/>
    <col min="15881" max="15881" width="13" style="3" customWidth="1"/>
    <col min="15882" max="15882" width="10.875" style="3" customWidth="1"/>
    <col min="15883" max="15883" width="10.75" style="3" customWidth="1"/>
    <col min="15884" max="16128" width="10.125" style="3"/>
    <col min="16129" max="16129" width="19.375" style="3" customWidth="1"/>
    <col min="16130" max="16130" width="36.375" style="3" customWidth="1"/>
    <col min="16131" max="16132" width="15.25" style="3" customWidth="1"/>
    <col min="16133" max="16133" width="2" style="3" customWidth="1"/>
    <col min="16134" max="16134" width="29.25" style="3" customWidth="1"/>
    <col min="16135" max="16135" width="12.25" style="3" customWidth="1"/>
    <col min="16136" max="16136" width="11.875" style="3" customWidth="1"/>
    <col min="16137" max="16137" width="13" style="3" customWidth="1"/>
    <col min="16138" max="16138" width="10.875" style="3" customWidth="1"/>
    <col min="16139" max="16139" width="10.75" style="3" customWidth="1"/>
    <col min="16140" max="16384" width="10.125" style="3"/>
  </cols>
  <sheetData>
    <row r="2" spans="1:11" ht="18.75">
      <c r="A2" s="1"/>
      <c r="B2" s="2" t="s">
        <v>0</v>
      </c>
      <c r="C2" s="1"/>
      <c r="D2" s="1"/>
    </row>
    <row r="3" spans="1:11" ht="18.75">
      <c r="A3" s="4" t="s">
        <v>1</v>
      </c>
      <c r="B3" s="4"/>
      <c r="C3" s="4"/>
      <c r="D3" s="1"/>
      <c r="F3" s="1"/>
      <c r="G3" s="2" t="s">
        <v>0</v>
      </c>
      <c r="H3" s="1"/>
      <c r="I3" s="1"/>
      <c r="J3" s="1"/>
      <c r="K3" s="1"/>
    </row>
    <row r="4" spans="1:11" ht="15.75">
      <c r="A4" s="4"/>
      <c r="B4" s="4" t="s">
        <v>2</v>
      </c>
      <c r="C4" s="4"/>
      <c r="D4" s="1"/>
      <c r="F4" s="4" t="s">
        <v>1</v>
      </c>
      <c r="G4" s="4"/>
      <c r="H4" s="4"/>
      <c r="I4" s="4"/>
      <c r="J4" s="4"/>
      <c r="K4" s="1"/>
    </row>
    <row r="5" spans="1:11" ht="15.75">
      <c r="B5" s="5" t="s">
        <v>3</v>
      </c>
      <c r="D5" s="1"/>
      <c r="F5" s="4"/>
      <c r="G5" s="4" t="s">
        <v>2</v>
      </c>
      <c r="H5" s="4"/>
      <c r="I5" s="4"/>
      <c r="J5" s="4"/>
      <c r="K5" s="1"/>
    </row>
    <row r="6" spans="1:11" ht="15.75">
      <c r="B6" s="5" t="s">
        <v>4</v>
      </c>
      <c r="D6" s="1"/>
      <c r="G6" s="5" t="s">
        <v>3</v>
      </c>
      <c r="K6" s="1"/>
    </row>
    <row r="7" spans="1:11" ht="15.75">
      <c r="A7" s="1"/>
      <c r="B7" s="1"/>
      <c r="C7" s="1"/>
      <c r="D7" s="1"/>
      <c r="G7" s="5" t="s">
        <v>4</v>
      </c>
      <c r="K7" s="1"/>
    </row>
    <row r="8" spans="1:11" ht="15">
      <c r="A8" s="6" t="s">
        <v>5</v>
      </c>
      <c r="B8" s="7"/>
      <c r="C8" s="7"/>
      <c r="D8" s="8"/>
    </row>
    <row r="9" spans="1:11" ht="15.75" thickBot="1">
      <c r="A9" s="9" t="s">
        <v>6</v>
      </c>
      <c r="B9" s="10">
        <v>16246.4</v>
      </c>
      <c r="C9" s="10"/>
      <c r="D9" s="11"/>
    </row>
    <row r="10" spans="1:11" ht="15.75">
      <c r="A10" s="6" t="s">
        <v>7</v>
      </c>
      <c r="B10" s="7" t="s">
        <v>8</v>
      </c>
      <c r="C10" s="7"/>
      <c r="D10" s="8"/>
      <c r="F10" s="12"/>
      <c r="G10" s="13" t="s">
        <v>9</v>
      </c>
      <c r="H10" s="14" t="s">
        <v>10</v>
      </c>
      <c r="I10" s="13" t="s">
        <v>11</v>
      </c>
      <c r="J10" s="13" t="s">
        <v>12</v>
      </c>
      <c r="K10" s="13" t="s">
        <v>12</v>
      </c>
    </row>
    <row r="11" spans="1:11" ht="15.75">
      <c r="A11" s="15" t="s">
        <v>13</v>
      </c>
      <c r="B11" s="16">
        <v>16246.4</v>
      </c>
      <c r="C11" s="16"/>
      <c r="D11" s="17"/>
      <c r="F11" s="18"/>
      <c r="G11" s="19" t="s">
        <v>14</v>
      </c>
      <c r="H11" s="20" t="s">
        <v>15</v>
      </c>
      <c r="I11" s="19"/>
      <c r="J11" s="19" t="s">
        <v>16</v>
      </c>
      <c r="K11" s="19" t="s">
        <v>17</v>
      </c>
    </row>
    <row r="12" spans="1:11" ht="16.5" thickBot="1">
      <c r="A12" s="9" t="s">
        <v>18</v>
      </c>
      <c r="B12" s="10">
        <v>0</v>
      </c>
      <c r="C12" s="10"/>
      <c r="D12" s="11"/>
      <c r="F12" s="18"/>
      <c r="G12" s="19" t="s">
        <v>19</v>
      </c>
      <c r="H12" s="20" t="s">
        <v>19</v>
      </c>
      <c r="I12" s="19" t="s">
        <v>19</v>
      </c>
      <c r="J12" s="21" t="s">
        <v>19</v>
      </c>
      <c r="K12" s="21" t="s">
        <v>19</v>
      </c>
    </row>
    <row r="13" spans="1:11" ht="15.75">
      <c r="A13" s="6"/>
      <c r="B13" s="7"/>
      <c r="C13" s="6"/>
      <c r="D13" s="22" t="s">
        <v>20</v>
      </c>
      <c r="F13" s="23"/>
      <c r="G13" s="23"/>
      <c r="H13" s="23"/>
      <c r="I13" s="23"/>
      <c r="J13" s="24"/>
      <c r="K13" s="24"/>
    </row>
    <row r="14" spans="1:11" ht="15.75">
      <c r="A14" s="9" t="s">
        <v>21</v>
      </c>
      <c r="B14" s="25" t="s">
        <v>22</v>
      </c>
      <c r="C14" s="26" t="s">
        <v>23</v>
      </c>
      <c r="D14" s="27" t="s">
        <v>24</v>
      </c>
      <c r="F14" s="23" t="s">
        <v>25</v>
      </c>
      <c r="G14" s="23"/>
      <c r="H14" s="23"/>
      <c r="I14" s="28">
        <v>367558.66</v>
      </c>
      <c r="J14" s="28"/>
      <c r="K14" s="28">
        <v>198256.63</v>
      </c>
    </row>
    <row r="15" spans="1:11" ht="15.75">
      <c r="A15" s="9" t="s">
        <v>26</v>
      </c>
      <c r="B15" s="10"/>
      <c r="C15" s="26" t="s">
        <v>19</v>
      </c>
      <c r="D15" s="27" t="s">
        <v>27</v>
      </c>
      <c r="F15" s="23" t="s">
        <v>28</v>
      </c>
      <c r="G15" s="28">
        <v>3220219.91</v>
      </c>
      <c r="H15" s="28">
        <v>0</v>
      </c>
      <c r="I15" s="28">
        <f>G15+H15</f>
        <v>3220219.91</v>
      </c>
      <c r="J15" s="28">
        <v>0</v>
      </c>
      <c r="K15" s="28">
        <v>0</v>
      </c>
    </row>
    <row r="16" spans="1:11" ht="15.75">
      <c r="A16" s="9"/>
      <c r="B16" s="10"/>
      <c r="C16" s="9"/>
      <c r="D16" s="27" t="s">
        <v>29</v>
      </c>
      <c r="F16" s="23" t="s">
        <v>30</v>
      </c>
      <c r="G16" s="23">
        <v>3283688.05</v>
      </c>
      <c r="H16" s="28">
        <v>310.94</v>
      </c>
      <c r="I16" s="28">
        <f>G16+H16</f>
        <v>3283998.9899999998</v>
      </c>
      <c r="J16" s="28">
        <v>0</v>
      </c>
      <c r="K16" s="28">
        <v>9929.1200000000008</v>
      </c>
    </row>
    <row r="17" spans="1:11" ht="15.75">
      <c r="A17" s="15"/>
      <c r="B17" s="16"/>
      <c r="C17" s="15"/>
      <c r="D17" s="29" t="s">
        <v>19</v>
      </c>
      <c r="F17" s="23" t="s">
        <v>31</v>
      </c>
      <c r="G17" s="28">
        <v>3270635.47</v>
      </c>
      <c r="H17" s="28">
        <v>0</v>
      </c>
      <c r="I17" s="28">
        <f>G17+H17</f>
        <v>3270635.47</v>
      </c>
      <c r="J17" s="28">
        <v>77638.2</v>
      </c>
      <c r="K17" s="28">
        <v>211205.77</v>
      </c>
    </row>
    <row r="18" spans="1:11" ht="15.75">
      <c r="A18" s="30" t="s">
        <v>32</v>
      </c>
      <c r="B18" s="7"/>
      <c r="C18" s="31">
        <f>C20+C37+C41+C43+C46+C49+C52+C55+C58+C61+C64+C66</f>
        <v>3270635.4680000003</v>
      </c>
      <c r="D18" s="32">
        <f>D20+D37+D41+D43+D46+D49+D52+D55+D58+D61+D64+D66</f>
        <v>16.77</v>
      </c>
      <c r="F18" s="23" t="s">
        <v>33</v>
      </c>
      <c r="G18" s="23"/>
      <c r="H18" s="23"/>
      <c r="I18" s="28">
        <f>I16-I17+I14</f>
        <v>380922.17999999953</v>
      </c>
      <c r="J18" s="28"/>
      <c r="K18" s="28">
        <f>K16-K17+K14</f>
        <v>-3020.0199999999895</v>
      </c>
    </row>
    <row r="19" spans="1:11" ht="15.75">
      <c r="A19" s="33" t="s">
        <v>34</v>
      </c>
      <c r="B19" s="16"/>
      <c r="C19" s="34"/>
      <c r="D19" s="29"/>
      <c r="F19" s="23"/>
      <c r="G19" s="23"/>
      <c r="H19" s="23"/>
      <c r="I19" s="23"/>
      <c r="J19" s="23"/>
      <c r="K19" s="23"/>
    </row>
    <row r="20" spans="1:11" ht="15.75">
      <c r="A20" s="9" t="s">
        <v>35</v>
      </c>
      <c r="B20" s="25" t="s">
        <v>36</v>
      </c>
      <c r="C20" s="35">
        <f>D20*12*B9</f>
        <v>1103455.4879999999</v>
      </c>
      <c r="D20" s="36">
        <v>5.66</v>
      </c>
      <c r="F20" s="23" t="s">
        <v>37</v>
      </c>
      <c r="G20" s="23"/>
      <c r="H20" s="23"/>
      <c r="I20" s="28" t="s">
        <v>37</v>
      </c>
      <c r="J20" s="28"/>
      <c r="K20" s="23"/>
    </row>
    <row r="21" spans="1:11" ht="15.75">
      <c r="A21" s="9" t="s">
        <v>38</v>
      </c>
      <c r="B21" s="25" t="s">
        <v>39</v>
      </c>
      <c r="C21" s="26"/>
      <c r="D21" s="27"/>
      <c r="F21" s="23" t="s">
        <v>40</v>
      </c>
      <c r="G21" s="23"/>
      <c r="H21" s="23"/>
      <c r="I21" s="28">
        <v>152560.45000000001</v>
      </c>
      <c r="J21" s="28"/>
      <c r="K21" s="28">
        <v>3020.02</v>
      </c>
    </row>
    <row r="22" spans="1:11" ht="15.75">
      <c r="A22" s="9" t="s">
        <v>41</v>
      </c>
      <c r="B22" s="25" t="s">
        <v>42</v>
      </c>
      <c r="C22" s="26"/>
      <c r="D22" s="27"/>
      <c r="F22" s="23" t="s">
        <v>43</v>
      </c>
      <c r="G22" s="23"/>
      <c r="H22" s="23"/>
      <c r="I22" s="28">
        <v>78010</v>
      </c>
      <c r="J22" s="28"/>
      <c r="K22" s="28" t="s">
        <v>37</v>
      </c>
    </row>
    <row r="23" spans="1:11" ht="15.75">
      <c r="A23" s="9" t="s">
        <v>44</v>
      </c>
      <c r="B23" s="25" t="s">
        <v>45</v>
      </c>
      <c r="C23" s="26"/>
      <c r="D23" s="27"/>
      <c r="F23" s="23" t="s">
        <v>46</v>
      </c>
      <c r="G23" s="23"/>
      <c r="H23" s="23"/>
      <c r="I23" s="28">
        <v>18360</v>
      </c>
      <c r="J23" s="28"/>
      <c r="K23" s="28" t="s">
        <v>37</v>
      </c>
    </row>
    <row r="24" spans="1:11" ht="15.75">
      <c r="A24" s="9" t="s">
        <v>47</v>
      </c>
      <c r="B24" s="25" t="s">
        <v>48</v>
      </c>
      <c r="C24" s="26"/>
      <c r="D24" s="27"/>
      <c r="F24" s="37" t="s">
        <v>49</v>
      </c>
      <c r="G24" s="38"/>
      <c r="H24" s="38"/>
      <c r="I24" s="39">
        <v>1153.8499999999999</v>
      </c>
      <c r="J24" s="39"/>
      <c r="K24" s="38" t="s">
        <v>37</v>
      </c>
    </row>
    <row r="25" spans="1:11" ht="15.75">
      <c r="A25" s="9" t="s">
        <v>50</v>
      </c>
      <c r="B25" s="25" t="s">
        <v>51</v>
      </c>
      <c r="C25" s="26"/>
      <c r="D25" s="27"/>
      <c r="F25" s="37" t="s">
        <v>37</v>
      </c>
      <c r="G25" s="38"/>
      <c r="H25" s="38"/>
      <c r="I25" s="39" t="s">
        <v>37</v>
      </c>
      <c r="J25" s="38"/>
      <c r="K25" s="38"/>
    </row>
    <row r="26" spans="1:11" ht="15">
      <c r="A26" s="9" t="s">
        <v>52</v>
      </c>
      <c r="B26" s="25" t="s">
        <v>53</v>
      </c>
      <c r="C26" s="26"/>
      <c r="D26" s="27"/>
      <c r="F26" s="38"/>
      <c r="G26" s="38"/>
      <c r="H26" s="38"/>
      <c r="I26" s="38"/>
      <c r="J26" s="38"/>
      <c r="K26" s="38"/>
    </row>
    <row r="27" spans="1:11" ht="15">
      <c r="A27" s="9"/>
      <c r="B27" s="25" t="s">
        <v>54</v>
      </c>
      <c r="C27" s="26"/>
      <c r="D27" s="27"/>
      <c r="F27" s="40"/>
      <c r="G27" s="40"/>
      <c r="H27" s="40"/>
      <c r="I27" s="40"/>
      <c r="J27" s="40"/>
      <c r="K27" s="38"/>
    </row>
    <row r="28" spans="1:11" ht="15">
      <c r="A28" s="9"/>
      <c r="B28" s="25" t="s">
        <v>55</v>
      </c>
      <c r="C28" s="26"/>
      <c r="D28" s="27"/>
      <c r="F28" s="10"/>
      <c r="G28" s="10"/>
      <c r="H28" s="10"/>
      <c r="I28" s="10"/>
      <c r="J28" s="10"/>
    </row>
    <row r="29" spans="1:11" ht="15">
      <c r="A29" s="9"/>
      <c r="B29" s="25" t="s">
        <v>56</v>
      </c>
      <c r="C29" s="26"/>
      <c r="D29" s="27"/>
      <c r="F29" s="10"/>
      <c r="G29" s="10"/>
      <c r="H29" s="10"/>
      <c r="I29" s="10"/>
      <c r="J29" s="10"/>
    </row>
    <row r="30" spans="1:11" ht="15.75">
      <c r="A30" s="9"/>
      <c r="B30" s="25" t="s">
        <v>57</v>
      </c>
      <c r="C30" s="26"/>
      <c r="D30" s="27"/>
      <c r="F30" s="41"/>
      <c r="G30" s="41"/>
      <c r="H30" s="41"/>
      <c r="I30" s="41"/>
      <c r="J30" s="41"/>
      <c r="K30" s="5"/>
    </row>
    <row r="31" spans="1:11" ht="15.75">
      <c r="A31" s="9"/>
      <c r="B31" s="25" t="s">
        <v>58</v>
      </c>
      <c r="C31" s="26"/>
      <c r="D31" s="27"/>
      <c r="F31" s="41"/>
      <c r="G31" s="41"/>
      <c r="H31" s="42"/>
      <c r="I31" s="41"/>
      <c r="J31" s="41"/>
      <c r="K31" s="5"/>
    </row>
    <row r="32" spans="1:11" ht="15">
      <c r="A32" s="9"/>
      <c r="B32" s="25" t="s">
        <v>59</v>
      </c>
      <c r="C32" s="26"/>
      <c r="D32" s="27"/>
      <c r="F32" s="43"/>
      <c r="G32" s="43"/>
      <c r="H32" s="44"/>
      <c r="I32" s="10"/>
      <c r="J32" s="10"/>
    </row>
    <row r="33" spans="1:11" ht="15.75">
      <c r="A33" s="9"/>
      <c r="B33" s="25" t="s">
        <v>60</v>
      </c>
      <c r="C33" s="26"/>
      <c r="D33" s="27"/>
      <c r="F33" s="43"/>
      <c r="G33" s="41"/>
      <c r="H33" s="42"/>
      <c r="I33" s="45"/>
      <c r="J33" s="45"/>
      <c r="K33" s="46"/>
    </row>
    <row r="34" spans="1:11" ht="15.75">
      <c r="A34" s="9"/>
      <c r="B34" s="25" t="s">
        <v>61</v>
      </c>
      <c r="C34" s="26"/>
      <c r="D34" s="27"/>
      <c r="F34" s="41"/>
      <c r="G34" s="41"/>
      <c r="H34" s="42"/>
      <c r="I34" s="45"/>
      <c r="J34" s="45"/>
      <c r="K34" s="46"/>
    </row>
    <row r="35" spans="1:11" ht="15">
      <c r="A35" s="9"/>
      <c r="B35" s="25" t="s">
        <v>62</v>
      </c>
      <c r="C35" s="26"/>
      <c r="D35" s="27"/>
      <c r="F35" s="47" t="s">
        <v>37</v>
      </c>
      <c r="G35" s="47" t="s">
        <v>37</v>
      </c>
      <c r="H35" s="48" t="s">
        <v>37</v>
      </c>
      <c r="I35" s="1"/>
      <c r="J35" s="1"/>
    </row>
    <row r="36" spans="1:11" ht="15">
      <c r="A36" s="9"/>
      <c r="B36" s="10"/>
      <c r="C36" s="26"/>
      <c r="D36" s="27"/>
      <c r="F36" s="10"/>
      <c r="G36" s="10"/>
      <c r="H36" s="10"/>
      <c r="I36" s="1"/>
      <c r="J36" s="1"/>
    </row>
    <row r="37" spans="1:11" ht="15.75">
      <c r="A37" s="6" t="s">
        <v>63</v>
      </c>
      <c r="B37" s="49" t="s">
        <v>64</v>
      </c>
      <c r="C37" s="35">
        <v>233952.5</v>
      </c>
      <c r="D37" s="50">
        <v>1.2</v>
      </c>
      <c r="F37" s="5"/>
      <c r="G37" s="5"/>
      <c r="H37" s="5"/>
      <c r="I37" s="5"/>
      <c r="J37" s="5"/>
    </row>
    <row r="38" spans="1:11" ht="15">
      <c r="A38" s="9" t="s">
        <v>65</v>
      </c>
      <c r="B38" s="25" t="s">
        <v>66</v>
      </c>
      <c r="C38" s="26"/>
      <c r="D38" s="27" t="s">
        <v>37</v>
      </c>
    </row>
    <row r="39" spans="1:11" ht="15">
      <c r="A39" s="9" t="s">
        <v>38</v>
      </c>
      <c r="B39" s="25" t="s">
        <v>67</v>
      </c>
      <c r="C39" s="26"/>
      <c r="D39" s="27"/>
    </row>
    <row r="40" spans="1:11" ht="15">
      <c r="A40" s="15"/>
      <c r="B40" s="51"/>
      <c r="C40" s="34"/>
      <c r="D40" s="29"/>
    </row>
    <row r="41" spans="1:11" ht="15">
      <c r="A41" s="9" t="s">
        <v>68</v>
      </c>
      <c r="B41" s="25" t="s">
        <v>69</v>
      </c>
      <c r="C41" s="35">
        <v>237850</v>
      </c>
      <c r="D41" s="36">
        <v>1.22</v>
      </c>
    </row>
    <row r="42" spans="1:11" ht="15">
      <c r="A42" s="9"/>
      <c r="B42" s="25"/>
      <c r="C42" s="26"/>
      <c r="D42" s="27"/>
    </row>
    <row r="43" spans="1:11" ht="15">
      <c r="A43" s="6" t="s">
        <v>70</v>
      </c>
      <c r="B43" s="49" t="s">
        <v>71</v>
      </c>
      <c r="C43" s="35">
        <v>245706</v>
      </c>
      <c r="D43" s="50">
        <v>1.26</v>
      </c>
    </row>
    <row r="44" spans="1:11" ht="15">
      <c r="A44" s="9" t="s">
        <v>72</v>
      </c>
      <c r="B44" s="25"/>
      <c r="C44" s="26"/>
      <c r="D44" s="27"/>
    </row>
    <row r="45" spans="1:11" ht="15">
      <c r="A45" s="15"/>
      <c r="B45" s="51"/>
      <c r="C45" s="34"/>
      <c r="D45" s="29"/>
    </row>
    <row r="46" spans="1:11" ht="15">
      <c r="A46" s="9" t="s">
        <v>73</v>
      </c>
      <c r="B46" s="25" t="s">
        <v>74</v>
      </c>
      <c r="C46" s="52">
        <v>64450</v>
      </c>
      <c r="D46" s="36">
        <v>0.33</v>
      </c>
    </row>
    <row r="47" spans="1:11" ht="15">
      <c r="A47" s="9" t="s">
        <v>75</v>
      </c>
      <c r="B47" s="25"/>
      <c r="C47" s="26"/>
      <c r="D47" s="27"/>
    </row>
    <row r="48" spans="1:11" ht="15">
      <c r="A48" s="9"/>
      <c r="B48" s="25"/>
      <c r="C48" s="26"/>
      <c r="D48" s="27"/>
    </row>
    <row r="49" spans="1:4" ht="15">
      <c r="A49" s="6" t="s">
        <v>76</v>
      </c>
      <c r="B49" s="49" t="s">
        <v>77</v>
      </c>
      <c r="C49" s="35">
        <v>29365.4</v>
      </c>
      <c r="D49" s="50">
        <v>0.15</v>
      </c>
    </row>
    <row r="50" spans="1:4" ht="15">
      <c r="A50" s="9" t="s">
        <v>78</v>
      </c>
      <c r="B50" s="25" t="s">
        <v>79</v>
      </c>
      <c r="C50" s="26"/>
      <c r="D50" s="27"/>
    </row>
    <row r="51" spans="1:4" ht="15">
      <c r="A51" s="15"/>
      <c r="B51" s="51"/>
      <c r="C51" s="34"/>
      <c r="D51" s="29"/>
    </row>
    <row r="52" spans="1:4" ht="15">
      <c r="A52" s="6" t="s">
        <v>80</v>
      </c>
      <c r="B52" s="49" t="s">
        <v>81</v>
      </c>
      <c r="C52" s="35">
        <v>109408</v>
      </c>
      <c r="D52" s="50">
        <v>0.56000000000000005</v>
      </c>
    </row>
    <row r="53" spans="1:4" ht="15">
      <c r="A53" s="9" t="s">
        <v>82</v>
      </c>
      <c r="B53" s="25"/>
      <c r="C53" s="26"/>
      <c r="D53" s="27"/>
    </row>
    <row r="54" spans="1:4" ht="15">
      <c r="A54" s="15"/>
      <c r="B54" s="51"/>
      <c r="C54" s="34"/>
      <c r="D54" s="29"/>
    </row>
    <row r="55" spans="1:4" ht="15">
      <c r="A55" s="9" t="s">
        <v>83</v>
      </c>
      <c r="B55" s="25" t="s">
        <v>84</v>
      </c>
      <c r="C55" s="52">
        <v>250312.6</v>
      </c>
      <c r="D55" s="27">
        <v>1.28</v>
      </c>
    </row>
    <row r="56" spans="1:4" ht="15">
      <c r="A56" s="9" t="s">
        <v>85</v>
      </c>
      <c r="B56" s="25"/>
      <c r="C56" s="26"/>
      <c r="D56" s="27"/>
    </row>
    <row r="57" spans="1:4" ht="15">
      <c r="A57" s="9"/>
      <c r="B57" s="25"/>
      <c r="C57" s="26"/>
      <c r="D57" s="27"/>
    </row>
    <row r="58" spans="1:4" ht="15">
      <c r="A58" s="6" t="s">
        <v>86</v>
      </c>
      <c r="B58" s="49" t="s">
        <v>87</v>
      </c>
      <c r="C58" s="35">
        <f>D58*12*B9</f>
        <v>419157.11999999994</v>
      </c>
      <c r="D58" s="50">
        <v>2.15</v>
      </c>
    </row>
    <row r="59" spans="1:4" ht="15">
      <c r="A59" s="9" t="s">
        <v>88</v>
      </c>
      <c r="B59" s="25"/>
      <c r="C59" s="26"/>
      <c r="D59" s="27"/>
    </row>
    <row r="60" spans="1:4" ht="15">
      <c r="A60" s="15"/>
      <c r="B60" s="51"/>
      <c r="C60" s="34"/>
      <c r="D60" s="29"/>
    </row>
    <row r="61" spans="1:4" ht="15">
      <c r="A61" s="9" t="s">
        <v>89</v>
      </c>
      <c r="B61" s="25" t="s">
        <v>90</v>
      </c>
      <c r="C61" s="35">
        <f>D61*12*B9</f>
        <v>233948.15999999997</v>
      </c>
      <c r="D61" s="36">
        <v>1.2</v>
      </c>
    </row>
    <row r="62" spans="1:4" ht="15">
      <c r="A62" s="9" t="s">
        <v>91</v>
      </c>
      <c r="B62" s="25"/>
      <c r="C62" s="26"/>
      <c r="D62" s="27"/>
    </row>
    <row r="63" spans="1:4" ht="15">
      <c r="A63" s="9"/>
      <c r="B63" s="25"/>
      <c r="C63" s="26"/>
      <c r="D63" s="27"/>
    </row>
    <row r="64" spans="1:4" ht="15">
      <c r="A64" s="6" t="s">
        <v>92</v>
      </c>
      <c r="B64" s="49" t="s">
        <v>93</v>
      </c>
      <c r="C64" s="35">
        <v>50400</v>
      </c>
      <c r="D64" s="50">
        <v>0.26</v>
      </c>
    </row>
    <row r="65" spans="1:5" ht="15">
      <c r="A65" s="15" t="s">
        <v>94</v>
      </c>
      <c r="B65" s="51"/>
      <c r="C65" s="34"/>
      <c r="D65" s="29"/>
    </row>
    <row r="66" spans="1:5" ht="15">
      <c r="A66" s="6" t="s">
        <v>95</v>
      </c>
      <c r="B66" s="49"/>
      <c r="C66" s="35">
        <v>292630.2</v>
      </c>
      <c r="D66" s="50">
        <v>1.5</v>
      </c>
    </row>
    <row r="67" spans="1:5" ht="15">
      <c r="A67" s="9" t="s">
        <v>96</v>
      </c>
      <c r="B67" s="25"/>
      <c r="C67" s="26"/>
      <c r="D67" s="27"/>
    </row>
    <row r="68" spans="1:5" ht="15">
      <c r="A68" s="15" t="s">
        <v>97</v>
      </c>
      <c r="B68" s="51"/>
      <c r="C68" s="34"/>
      <c r="D68" s="29"/>
    </row>
    <row r="69" spans="1:5" ht="15">
      <c r="A69" s="1"/>
      <c r="B69" s="1"/>
      <c r="C69" s="1"/>
      <c r="D69" s="1"/>
    </row>
    <row r="70" spans="1:5" ht="15">
      <c r="A70" s="1"/>
      <c r="B70" s="1"/>
      <c r="C70" s="1"/>
      <c r="D70" s="1"/>
    </row>
    <row r="71" spans="1:5" ht="14.25" customHeight="1">
      <c r="A71" s="10"/>
      <c r="B71" s="10"/>
      <c r="C71" s="10"/>
      <c r="D71" s="1"/>
    </row>
    <row r="72" spans="1:5" ht="15.75">
      <c r="A72" s="5"/>
      <c r="B72" s="5"/>
      <c r="C72" s="5"/>
      <c r="D72" s="5"/>
      <c r="E72" s="5"/>
    </row>
    <row r="73" spans="1:5" ht="15">
      <c r="A73" s="10"/>
      <c r="B73" s="10"/>
      <c r="C73" s="10"/>
      <c r="D73" s="1"/>
    </row>
    <row r="74" spans="1:5" ht="15.75">
      <c r="A74" s="5" t="s">
        <v>37</v>
      </c>
      <c r="B74" s="5"/>
      <c r="C74" s="5"/>
      <c r="D74" s="5"/>
    </row>
    <row r="75" spans="1:5" ht="15.75">
      <c r="A75" s="5"/>
      <c r="B75" s="5"/>
      <c r="C75" s="5"/>
      <c r="D75" s="5"/>
    </row>
    <row r="76" spans="1:5" ht="15.75">
      <c r="A76" s="5"/>
      <c r="B76" s="5"/>
      <c r="C76" s="5"/>
      <c r="D76" s="5"/>
    </row>
    <row r="77" spans="1:5" ht="15.75">
      <c r="A77" s="5"/>
      <c r="B77" s="5"/>
      <c r="C77" s="5"/>
      <c r="D77" s="5"/>
    </row>
    <row r="78" spans="1:5" ht="15.75">
      <c r="A78" s="5"/>
      <c r="B78" s="5"/>
      <c r="C78" s="5"/>
      <c r="D78" s="5"/>
    </row>
    <row r="79" spans="1:5" ht="15">
      <c r="A79" s="10"/>
      <c r="B79" s="10"/>
      <c r="C79" s="10"/>
    </row>
    <row r="80" spans="1:5" ht="15">
      <c r="A80" s="10"/>
      <c r="B80" s="10"/>
      <c r="C80" s="10"/>
    </row>
    <row r="81" spans="1:11" ht="15">
      <c r="A81" s="10"/>
      <c r="B81" s="10"/>
      <c r="C81" s="10"/>
    </row>
    <row r="82" spans="1:11" ht="15.75">
      <c r="A82" s="10"/>
      <c r="B82" s="10"/>
      <c r="C82" s="42"/>
    </row>
    <row r="83" spans="1:11" ht="15">
      <c r="A83" s="10"/>
      <c r="B83" s="47"/>
      <c r="C83" s="48"/>
    </row>
    <row r="84" spans="1:11" ht="15">
      <c r="A84" s="10"/>
      <c r="B84" s="10"/>
      <c r="C84" s="10"/>
    </row>
    <row r="85" spans="1:11" ht="15">
      <c r="A85" s="10"/>
      <c r="B85" s="10"/>
      <c r="C85" s="10"/>
    </row>
    <row r="86" spans="1:11" ht="15">
      <c r="A86" s="10"/>
      <c r="B86" s="10"/>
      <c r="C86" s="10"/>
    </row>
    <row r="87" spans="1:11" ht="15.75">
      <c r="A87" s="5" t="s">
        <v>37</v>
      </c>
      <c r="B87" s="5"/>
      <c r="C87" s="5"/>
    </row>
    <row r="89" spans="1:11" ht="18.75">
      <c r="F89" s="1"/>
      <c r="G89" s="2" t="s">
        <v>0</v>
      </c>
      <c r="H89" s="1"/>
      <c r="I89" s="1"/>
      <c r="J89" s="1"/>
      <c r="K89" s="1"/>
    </row>
    <row r="90" spans="1:11" ht="15.75">
      <c r="F90" s="4" t="s">
        <v>1</v>
      </c>
      <c r="G90" s="4"/>
      <c r="H90" s="4"/>
      <c r="I90" s="4"/>
      <c r="J90" s="4"/>
      <c r="K90" s="1"/>
    </row>
    <row r="91" spans="1:11" ht="15.75">
      <c r="F91" s="4"/>
      <c r="G91" s="4" t="s">
        <v>2</v>
      </c>
      <c r="H91" s="4"/>
      <c r="I91" s="4"/>
      <c r="J91" s="4"/>
      <c r="K91" s="1"/>
    </row>
    <row r="92" spans="1:11" ht="15.75">
      <c r="G92" s="5" t="s">
        <v>98</v>
      </c>
      <c r="K92" s="1"/>
    </row>
    <row r="93" spans="1:11" ht="15.75">
      <c r="G93" s="5" t="s">
        <v>4</v>
      </c>
      <c r="K93" s="1"/>
    </row>
    <row r="95" spans="1:11" ht="13.5" thickBot="1"/>
    <row r="96" spans="1:11" ht="15.75">
      <c r="F96" s="12"/>
      <c r="G96" s="13" t="s">
        <v>9</v>
      </c>
      <c r="H96" s="14" t="s">
        <v>10</v>
      </c>
      <c r="I96" s="13" t="s">
        <v>11</v>
      </c>
      <c r="J96" s="20"/>
      <c r="K96" s="20"/>
    </row>
    <row r="97" spans="6:11" ht="15.75">
      <c r="F97" s="18"/>
      <c r="G97" s="19" t="s">
        <v>14</v>
      </c>
      <c r="H97" s="20" t="s">
        <v>15</v>
      </c>
      <c r="I97" s="19"/>
      <c r="J97" s="20"/>
      <c r="K97" s="20"/>
    </row>
    <row r="98" spans="6:11" ht="15.75">
      <c r="F98" s="18"/>
      <c r="G98" s="19" t="s">
        <v>19</v>
      </c>
      <c r="H98" s="20" t="s">
        <v>19</v>
      </c>
      <c r="I98" s="19" t="s">
        <v>19</v>
      </c>
      <c r="J98" s="20"/>
      <c r="K98" s="20"/>
    </row>
    <row r="99" spans="6:11" ht="15.75">
      <c r="F99" s="23"/>
      <c r="G99" s="23"/>
      <c r="H99" s="23"/>
      <c r="I99" s="23"/>
      <c r="J99" s="41"/>
      <c r="K99" s="41"/>
    </row>
    <row r="100" spans="6:11" ht="15.75">
      <c r="F100" s="23" t="s">
        <v>99</v>
      </c>
      <c r="G100" s="23"/>
      <c r="H100" s="23"/>
      <c r="I100" s="28">
        <v>-151345.70000000001</v>
      </c>
      <c r="J100" s="53"/>
      <c r="K100" s="53"/>
    </row>
    <row r="101" spans="6:11" ht="15.75">
      <c r="F101" s="23" t="s">
        <v>28</v>
      </c>
      <c r="G101" s="28">
        <v>3197042.4</v>
      </c>
      <c r="H101" s="28">
        <v>639021.06000000006</v>
      </c>
      <c r="I101" s="28">
        <f>G101+H101</f>
        <v>3836063.46</v>
      </c>
      <c r="J101" s="53"/>
      <c r="K101" s="53"/>
    </row>
    <row r="102" spans="6:11" ht="15.75">
      <c r="F102" s="23" t="s">
        <v>30</v>
      </c>
      <c r="G102" s="23">
        <v>3561269.09</v>
      </c>
      <c r="H102" s="28">
        <v>629008.4</v>
      </c>
      <c r="I102" s="28">
        <f>G102+H102</f>
        <v>4190277.4899999998</v>
      </c>
      <c r="J102" s="53"/>
      <c r="K102" s="53"/>
    </row>
    <row r="103" spans="6:11" ht="15.75">
      <c r="F103" s="23" t="s">
        <v>100</v>
      </c>
      <c r="G103" s="23"/>
      <c r="H103" s="28">
        <v>89500</v>
      </c>
      <c r="I103" s="28">
        <v>89500</v>
      </c>
      <c r="J103" s="53"/>
      <c r="K103" s="53"/>
    </row>
    <row r="104" spans="6:11" ht="15.75">
      <c r="F104" s="23" t="s">
        <v>101</v>
      </c>
      <c r="G104" s="23">
        <f>G102+G103</f>
        <v>3561269.09</v>
      </c>
      <c r="H104" s="28">
        <f>H102+H103</f>
        <v>718508.4</v>
      </c>
      <c r="I104" s="23">
        <f>I102+I103</f>
        <v>4279777.49</v>
      </c>
      <c r="J104" s="41"/>
      <c r="K104" s="53"/>
    </row>
    <row r="105" spans="6:11" ht="15.75">
      <c r="F105" s="23" t="s">
        <v>31</v>
      </c>
      <c r="G105" s="28">
        <v>3106572.5</v>
      </c>
      <c r="H105" s="28">
        <v>659701.6</v>
      </c>
      <c r="I105" s="28">
        <f>G105+H105</f>
        <v>3766274.1</v>
      </c>
      <c r="J105" s="53"/>
      <c r="K105" s="53"/>
    </row>
    <row r="106" spans="6:11" ht="15.75">
      <c r="F106" s="23"/>
      <c r="G106" s="28"/>
      <c r="H106" s="28"/>
      <c r="I106" s="28"/>
      <c r="J106" s="53"/>
      <c r="K106" s="53"/>
    </row>
    <row r="107" spans="6:11" ht="15.75">
      <c r="F107" s="23" t="s">
        <v>102</v>
      </c>
      <c r="G107" s="28">
        <f>G101-G105</f>
        <v>90469.899999999907</v>
      </c>
      <c r="H107" s="28">
        <f>H101-H105</f>
        <v>-20680.539999999921</v>
      </c>
      <c r="I107" s="28">
        <f>I101-I105</f>
        <v>69789.35999999987</v>
      </c>
      <c r="J107" s="53"/>
      <c r="K107" s="53"/>
    </row>
    <row r="108" spans="6:11" ht="15.75">
      <c r="F108" s="23" t="s">
        <v>103</v>
      </c>
      <c r="G108" s="28">
        <f>G104-G105</f>
        <v>454696.58999999985</v>
      </c>
      <c r="H108" s="28">
        <f>H104-H105</f>
        <v>58806.800000000047</v>
      </c>
      <c r="I108" s="28">
        <f>I104-I105</f>
        <v>513503.39000000013</v>
      </c>
      <c r="J108" s="53"/>
      <c r="K108" s="53"/>
    </row>
    <row r="109" spans="6:11" ht="15.75">
      <c r="F109" s="23"/>
      <c r="G109" s="28"/>
      <c r="H109" s="28"/>
      <c r="I109" s="28"/>
      <c r="J109" s="53"/>
      <c r="K109" s="53"/>
    </row>
    <row r="110" spans="6:11" ht="15.75">
      <c r="F110" s="23" t="s">
        <v>104</v>
      </c>
      <c r="G110" s="23"/>
      <c r="H110" s="23"/>
      <c r="I110" s="28">
        <f>I108+I100</f>
        <v>362157.69000000012</v>
      </c>
      <c r="J110" s="53"/>
      <c r="K110" s="53"/>
    </row>
    <row r="111" spans="6:11" ht="15.75">
      <c r="F111" s="23" t="s">
        <v>105</v>
      </c>
      <c r="G111" s="23"/>
      <c r="H111" s="23"/>
      <c r="I111" s="23">
        <v>35148.03</v>
      </c>
      <c r="J111" s="41"/>
      <c r="K111" s="41"/>
    </row>
    <row r="112" spans="6:11" ht="15.75">
      <c r="F112" s="23" t="s">
        <v>106</v>
      </c>
      <c r="G112" s="23"/>
      <c r="H112" s="23"/>
      <c r="I112" s="28">
        <f>I110+I111</f>
        <v>397305.72000000009</v>
      </c>
      <c r="J112" s="53"/>
      <c r="K112" s="41"/>
    </row>
    <row r="113" spans="1:11" ht="15.75">
      <c r="F113" s="23"/>
      <c r="G113" s="23"/>
      <c r="H113" s="23"/>
      <c r="I113" s="28"/>
      <c r="J113" s="53"/>
      <c r="K113" s="41"/>
    </row>
    <row r="114" spans="1:11" ht="15.75">
      <c r="F114" s="23" t="s">
        <v>107</v>
      </c>
      <c r="G114" s="23"/>
      <c r="H114" s="23"/>
      <c r="I114" s="23">
        <v>273132.40999999997</v>
      </c>
      <c r="J114" s="41"/>
      <c r="K114" s="42"/>
    </row>
    <row r="115" spans="1:11" ht="15.75">
      <c r="F115" s="23"/>
      <c r="G115" s="23"/>
      <c r="H115" s="23"/>
      <c r="I115" s="23"/>
      <c r="J115" s="41"/>
      <c r="K115" s="42"/>
    </row>
    <row r="116" spans="1:11" ht="18.75">
      <c r="A116" s="1"/>
      <c r="B116" s="2" t="s">
        <v>37</v>
      </c>
      <c r="C116" s="1"/>
      <c r="D116" s="1"/>
      <c r="K116" s="54"/>
    </row>
    <row r="117" spans="1:11" ht="15.75">
      <c r="A117" s="4" t="s">
        <v>108</v>
      </c>
      <c r="B117" s="4"/>
      <c r="C117" s="4"/>
      <c r="D117" s="1"/>
    </row>
    <row r="118" spans="1:11" ht="15.75">
      <c r="A118" s="4"/>
      <c r="B118" s="4" t="s">
        <v>109</v>
      </c>
      <c r="C118" s="4"/>
      <c r="D118" s="1"/>
    </row>
    <row r="119" spans="1:11" ht="15.75">
      <c r="A119" s="4"/>
      <c r="B119" s="4" t="s">
        <v>2</v>
      </c>
      <c r="C119" s="4"/>
      <c r="D119" s="1"/>
    </row>
    <row r="120" spans="1:11" ht="15.75">
      <c r="B120" s="5" t="s">
        <v>4</v>
      </c>
      <c r="D120" s="1"/>
    </row>
    <row r="121" spans="1:11" ht="15.75">
      <c r="A121" s="1"/>
      <c r="B121" s="1"/>
      <c r="C121" s="1"/>
      <c r="D121" s="1"/>
      <c r="F121" s="5" t="s">
        <v>110</v>
      </c>
      <c r="G121" s="5"/>
      <c r="H121" s="5"/>
      <c r="I121" s="5"/>
      <c r="J121" s="5"/>
    </row>
    <row r="122" spans="1:11" ht="15">
      <c r="A122" s="6" t="s">
        <v>5</v>
      </c>
      <c r="B122" s="7"/>
      <c r="C122" s="7"/>
      <c r="D122" s="8"/>
    </row>
    <row r="123" spans="1:11" ht="15">
      <c r="A123" s="9" t="s">
        <v>6</v>
      </c>
      <c r="B123" s="10">
        <v>16191.9</v>
      </c>
      <c r="C123" s="10"/>
      <c r="D123" s="11"/>
    </row>
    <row r="124" spans="1:11" ht="15">
      <c r="A124" s="6" t="s">
        <v>7</v>
      </c>
      <c r="B124" s="7" t="s">
        <v>8</v>
      </c>
      <c r="C124" s="7"/>
      <c r="D124" s="8"/>
    </row>
    <row r="125" spans="1:11" ht="15">
      <c r="A125" s="15" t="s">
        <v>13</v>
      </c>
      <c r="B125" s="16">
        <v>16191.9</v>
      </c>
      <c r="C125" s="16"/>
      <c r="D125" s="17"/>
    </row>
    <row r="126" spans="1:11" ht="15">
      <c r="A126" s="9" t="s">
        <v>18</v>
      </c>
      <c r="B126" s="10">
        <v>0</v>
      </c>
      <c r="C126" s="10"/>
      <c r="D126" s="11"/>
    </row>
    <row r="127" spans="1:11" ht="15">
      <c r="A127" s="6"/>
      <c r="B127" s="7"/>
      <c r="C127" s="6"/>
      <c r="D127" s="22" t="s">
        <v>20</v>
      </c>
    </row>
    <row r="128" spans="1:11" ht="15">
      <c r="A128" s="9" t="s">
        <v>21</v>
      </c>
      <c r="B128" s="25" t="s">
        <v>22</v>
      </c>
      <c r="C128" s="26" t="s">
        <v>23</v>
      </c>
      <c r="D128" s="27" t="s">
        <v>24</v>
      </c>
    </row>
    <row r="129" spans="1:4" ht="15">
      <c r="A129" s="9" t="s">
        <v>26</v>
      </c>
      <c r="B129" s="10"/>
      <c r="C129" s="26" t="s">
        <v>19</v>
      </c>
      <c r="D129" s="27" t="s">
        <v>27</v>
      </c>
    </row>
    <row r="130" spans="1:4" ht="15">
      <c r="A130" s="9"/>
      <c r="B130" s="10"/>
      <c r="C130" s="9"/>
      <c r="D130" s="27" t="s">
        <v>29</v>
      </c>
    </row>
    <row r="131" spans="1:4" ht="15">
      <c r="A131" s="15"/>
      <c r="B131" s="16"/>
      <c r="C131" s="15"/>
      <c r="D131" s="29" t="s">
        <v>19</v>
      </c>
    </row>
    <row r="132" spans="1:4" ht="15">
      <c r="A132" s="30" t="s">
        <v>32</v>
      </c>
      <c r="B132" s="7"/>
      <c r="C132" s="31">
        <f>C134+C152+C156+C158+C161+C164+C167+C170+C173+C176+C179</f>
        <v>3207909.5080000004</v>
      </c>
      <c r="D132" s="32">
        <f>D134+D152+D156+D158+D161+D164+D167+D170+D173+D176+D179</f>
        <v>16.510000000000002</v>
      </c>
    </row>
    <row r="133" spans="1:4" ht="15">
      <c r="A133" s="33" t="s">
        <v>34</v>
      </c>
      <c r="B133" s="16"/>
      <c r="C133" s="34"/>
      <c r="D133" s="29"/>
    </row>
    <row r="134" spans="1:4" ht="15">
      <c r="A134" s="9" t="s">
        <v>35</v>
      </c>
      <c r="B134" s="25" t="s">
        <v>36</v>
      </c>
      <c r="C134" s="35">
        <f>D134*12*B123</f>
        <v>1099753.848</v>
      </c>
      <c r="D134" s="36">
        <v>5.66</v>
      </c>
    </row>
    <row r="135" spans="1:4" ht="15">
      <c r="A135" s="9" t="s">
        <v>38</v>
      </c>
      <c r="B135" s="25" t="s">
        <v>39</v>
      </c>
      <c r="C135" s="26"/>
      <c r="D135" s="27"/>
    </row>
    <row r="136" spans="1:4" ht="15">
      <c r="A136" s="9" t="s">
        <v>41</v>
      </c>
      <c r="B136" s="25" t="s">
        <v>42</v>
      </c>
      <c r="C136" s="26"/>
      <c r="D136" s="27"/>
    </row>
    <row r="137" spans="1:4" ht="15">
      <c r="A137" s="9" t="s">
        <v>44</v>
      </c>
      <c r="B137" s="25" t="s">
        <v>45</v>
      </c>
      <c r="C137" s="26"/>
      <c r="D137" s="27"/>
    </row>
    <row r="138" spans="1:4" ht="15">
      <c r="A138" s="9" t="s">
        <v>47</v>
      </c>
      <c r="B138" s="25" t="s">
        <v>48</v>
      </c>
      <c r="C138" s="26"/>
      <c r="D138" s="27"/>
    </row>
    <row r="139" spans="1:4" ht="15">
      <c r="A139" s="9" t="s">
        <v>50</v>
      </c>
      <c r="B139" s="25" t="s">
        <v>51</v>
      </c>
      <c r="C139" s="26"/>
      <c r="D139" s="27"/>
    </row>
    <row r="140" spans="1:4" ht="15">
      <c r="A140" s="9" t="s">
        <v>52</v>
      </c>
      <c r="B140" s="25" t="s">
        <v>53</v>
      </c>
      <c r="C140" s="26"/>
      <c r="D140" s="27"/>
    </row>
    <row r="141" spans="1:4" ht="15">
      <c r="A141" s="9"/>
      <c r="B141" s="25" t="s">
        <v>54</v>
      </c>
      <c r="C141" s="26"/>
      <c r="D141" s="27"/>
    </row>
    <row r="142" spans="1:4" ht="15">
      <c r="A142" s="9"/>
      <c r="B142" s="25" t="s">
        <v>55</v>
      </c>
      <c r="C142" s="26"/>
      <c r="D142" s="27"/>
    </row>
    <row r="143" spans="1:4" ht="15">
      <c r="A143" s="9"/>
      <c r="B143" s="25" t="s">
        <v>56</v>
      </c>
      <c r="C143" s="26"/>
      <c r="D143" s="27"/>
    </row>
    <row r="144" spans="1:4" ht="15">
      <c r="A144" s="9"/>
      <c r="B144" s="25" t="s">
        <v>57</v>
      </c>
      <c r="C144" s="26"/>
      <c r="D144" s="27"/>
    </row>
    <row r="145" spans="1:4" ht="15">
      <c r="A145" s="9"/>
      <c r="B145" s="25" t="s">
        <v>58</v>
      </c>
      <c r="C145" s="26"/>
      <c r="D145" s="27"/>
    </row>
    <row r="146" spans="1:4" ht="15">
      <c r="A146" s="9"/>
      <c r="B146" s="25" t="s">
        <v>111</v>
      </c>
      <c r="C146" s="26"/>
      <c r="D146" s="27"/>
    </row>
    <row r="147" spans="1:4" ht="15">
      <c r="A147" s="9"/>
      <c r="B147" s="25" t="s">
        <v>60</v>
      </c>
      <c r="C147" s="26"/>
      <c r="D147" s="27"/>
    </row>
    <row r="148" spans="1:4" ht="15">
      <c r="A148" s="9"/>
      <c r="B148" s="25" t="s">
        <v>61</v>
      </c>
      <c r="C148" s="26"/>
      <c r="D148" s="27"/>
    </row>
    <row r="149" spans="1:4" ht="15">
      <c r="A149" s="9"/>
      <c r="B149" s="25" t="s">
        <v>112</v>
      </c>
      <c r="C149" s="26"/>
      <c r="D149" s="27"/>
    </row>
    <row r="150" spans="1:4" ht="15">
      <c r="A150" s="9"/>
      <c r="B150" s="25" t="s">
        <v>113</v>
      </c>
      <c r="C150" s="26"/>
      <c r="D150" s="27"/>
    </row>
    <row r="151" spans="1:4" ht="15">
      <c r="A151" s="9"/>
      <c r="B151" s="10"/>
      <c r="C151" s="26"/>
      <c r="D151" s="27"/>
    </row>
    <row r="152" spans="1:4" ht="15">
      <c r="A152" s="6" t="s">
        <v>63</v>
      </c>
      <c r="B152" s="49" t="s">
        <v>64</v>
      </c>
      <c r="C152" s="35">
        <f>D152*12*B123</f>
        <v>204017.94000000003</v>
      </c>
      <c r="D152" s="50">
        <v>1.05</v>
      </c>
    </row>
    <row r="153" spans="1:4" ht="15">
      <c r="A153" s="9" t="s">
        <v>65</v>
      </c>
      <c r="B153" s="25" t="s">
        <v>66</v>
      </c>
      <c r="C153" s="26"/>
      <c r="D153" s="27" t="s">
        <v>37</v>
      </c>
    </row>
    <row r="154" spans="1:4" ht="15">
      <c r="A154" s="9" t="s">
        <v>38</v>
      </c>
      <c r="B154" s="25" t="s">
        <v>67</v>
      </c>
      <c r="C154" s="26"/>
      <c r="D154" s="27"/>
    </row>
    <row r="155" spans="1:4" ht="15">
      <c r="A155" s="15"/>
      <c r="B155" s="51"/>
      <c r="C155" s="34"/>
      <c r="D155" s="29"/>
    </row>
    <row r="156" spans="1:4" ht="15">
      <c r="A156" s="9" t="s">
        <v>68</v>
      </c>
      <c r="B156" s="25" t="s">
        <v>69</v>
      </c>
      <c r="C156" s="52">
        <v>234454.1</v>
      </c>
      <c r="D156" s="36">
        <v>1.21</v>
      </c>
    </row>
    <row r="157" spans="1:4" ht="15">
      <c r="A157" s="9"/>
      <c r="B157" s="25"/>
      <c r="C157" s="26"/>
      <c r="D157" s="27"/>
    </row>
    <row r="158" spans="1:4" ht="15">
      <c r="A158" s="6" t="s">
        <v>70</v>
      </c>
      <c r="B158" s="49" t="s">
        <v>71</v>
      </c>
      <c r="C158" s="35">
        <v>299131.3</v>
      </c>
      <c r="D158" s="50">
        <v>1.54</v>
      </c>
    </row>
    <row r="159" spans="1:4" ht="15">
      <c r="A159" s="9" t="s">
        <v>72</v>
      </c>
      <c r="B159" s="25"/>
      <c r="C159" s="26"/>
      <c r="D159" s="27"/>
    </row>
    <row r="160" spans="1:4" ht="15">
      <c r="A160" s="15"/>
      <c r="B160" s="51"/>
      <c r="C160" s="34"/>
      <c r="D160" s="29"/>
    </row>
    <row r="161" spans="1:4" ht="15">
      <c r="A161" s="9" t="s">
        <v>73</v>
      </c>
      <c r="B161" s="25" t="s">
        <v>74</v>
      </c>
      <c r="C161" s="52">
        <v>45114</v>
      </c>
      <c r="D161" s="36">
        <v>0.23</v>
      </c>
    </row>
    <row r="162" spans="1:4" ht="15">
      <c r="A162" s="9" t="s">
        <v>75</v>
      </c>
      <c r="B162" s="25"/>
      <c r="C162" s="26"/>
      <c r="D162" s="27"/>
    </row>
    <row r="163" spans="1:4" ht="15">
      <c r="A163" s="9"/>
      <c r="B163" s="25"/>
      <c r="C163" s="26"/>
      <c r="D163" s="27"/>
    </row>
    <row r="164" spans="1:4" ht="15">
      <c r="A164" s="6" t="s">
        <v>76</v>
      </c>
      <c r="B164" s="49" t="s">
        <v>77</v>
      </c>
      <c r="C164" s="35">
        <v>19430</v>
      </c>
      <c r="D164" s="50">
        <v>0.1</v>
      </c>
    </row>
    <row r="165" spans="1:4" ht="15">
      <c r="A165" s="9" t="s">
        <v>78</v>
      </c>
      <c r="B165" s="25" t="s">
        <v>79</v>
      </c>
      <c r="C165" s="26"/>
      <c r="D165" s="27"/>
    </row>
    <row r="166" spans="1:4" ht="15">
      <c r="A166" s="15"/>
      <c r="B166" s="51"/>
      <c r="C166" s="34"/>
      <c r="D166" s="29"/>
    </row>
    <row r="167" spans="1:4" ht="15">
      <c r="A167" s="6" t="s">
        <v>80</v>
      </c>
      <c r="B167" s="49" t="s">
        <v>81</v>
      </c>
      <c r="C167" s="35">
        <v>104922</v>
      </c>
      <c r="D167" s="50">
        <v>0.54</v>
      </c>
    </row>
    <row r="168" spans="1:4" ht="15">
      <c r="A168" s="9" t="s">
        <v>82</v>
      </c>
      <c r="B168" s="25"/>
      <c r="C168" s="26"/>
      <c r="D168" s="27"/>
    </row>
    <row r="169" spans="1:4" ht="15">
      <c r="A169" s="15"/>
      <c r="B169" s="51"/>
      <c r="C169" s="34"/>
      <c r="D169" s="29"/>
    </row>
    <row r="170" spans="1:4" ht="15">
      <c r="A170" s="9" t="s">
        <v>83</v>
      </c>
      <c r="B170" s="25" t="s">
        <v>84</v>
      </c>
      <c r="C170" s="52">
        <v>248800</v>
      </c>
      <c r="D170" s="27">
        <v>1.28</v>
      </c>
    </row>
    <row r="171" spans="1:4" ht="15">
      <c r="A171" s="9" t="s">
        <v>85</v>
      </c>
      <c r="B171" s="25"/>
      <c r="C171" s="26"/>
      <c r="D171" s="27"/>
    </row>
    <row r="172" spans="1:4" ht="15">
      <c r="A172" s="9"/>
      <c r="B172" s="25"/>
      <c r="C172" s="26"/>
      <c r="D172" s="27"/>
    </row>
    <row r="173" spans="1:4" ht="15">
      <c r="A173" s="6" t="s">
        <v>86</v>
      </c>
      <c r="B173" s="49" t="s">
        <v>87</v>
      </c>
      <c r="C173" s="35">
        <f>D173*12*B123</f>
        <v>417751.01999999996</v>
      </c>
      <c r="D173" s="50">
        <v>2.15</v>
      </c>
    </row>
    <row r="174" spans="1:4" ht="15">
      <c r="A174" s="9" t="s">
        <v>88</v>
      </c>
      <c r="B174" s="25"/>
      <c r="C174" s="26"/>
      <c r="D174" s="27"/>
    </row>
    <row r="175" spans="1:4" ht="15">
      <c r="A175" s="15"/>
      <c r="B175" s="51"/>
      <c r="C175" s="34"/>
      <c r="D175" s="29"/>
    </row>
    <row r="176" spans="1:4" ht="15">
      <c r="A176" s="9" t="s">
        <v>89</v>
      </c>
      <c r="B176" s="25" t="s">
        <v>90</v>
      </c>
      <c r="C176" s="52">
        <v>213700.1</v>
      </c>
      <c r="D176" s="36">
        <v>1.1000000000000001</v>
      </c>
    </row>
    <row r="177" spans="1:4" ht="15">
      <c r="A177" s="9" t="s">
        <v>91</v>
      </c>
      <c r="B177" s="25"/>
      <c r="C177" s="26"/>
      <c r="D177" s="27"/>
    </row>
    <row r="178" spans="1:4" ht="15">
      <c r="A178" s="9"/>
      <c r="B178" s="25"/>
      <c r="C178" s="26"/>
      <c r="D178" s="27"/>
    </row>
    <row r="179" spans="1:4" ht="15">
      <c r="A179" s="6" t="s">
        <v>114</v>
      </c>
      <c r="B179" s="49"/>
      <c r="C179" s="35">
        <v>320835.20000000001</v>
      </c>
      <c r="D179" s="50">
        <v>1.65</v>
      </c>
    </row>
    <row r="180" spans="1:4" ht="15">
      <c r="A180" s="9" t="s">
        <v>96</v>
      </c>
      <c r="B180" s="25"/>
      <c r="C180" s="26"/>
      <c r="D180" s="27"/>
    </row>
    <row r="181" spans="1:4" ht="15">
      <c r="A181" s="15" t="s">
        <v>97</v>
      </c>
      <c r="B181" s="51"/>
      <c r="C181" s="34"/>
      <c r="D181" s="29"/>
    </row>
    <row r="182" spans="1:4" ht="15">
      <c r="A182" s="1"/>
      <c r="B182" s="1"/>
      <c r="C182" s="1"/>
      <c r="D182" s="1"/>
    </row>
    <row r="183" spans="1:4" ht="15">
      <c r="A183" s="10"/>
      <c r="B183" s="10"/>
      <c r="C183" s="10"/>
      <c r="D183" s="1"/>
    </row>
    <row r="184" spans="1:4" ht="15.75">
      <c r="A184" s="5" t="s">
        <v>115</v>
      </c>
      <c r="B184" s="5"/>
      <c r="C184" s="5"/>
      <c r="D184" s="5"/>
    </row>
    <row r="185" spans="1:4" ht="15.75">
      <c r="A185" s="5"/>
      <c r="B185" s="5"/>
      <c r="C185" s="5"/>
      <c r="D185" s="5"/>
    </row>
    <row r="186" spans="1:4" ht="15.75">
      <c r="A186" s="5"/>
      <c r="B186" s="5"/>
      <c r="C186" s="5"/>
      <c r="D186" s="5"/>
    </row>
  </sheetData>
  <sheetProtection selectLockedCells="1" selectUnlockedCells="1"/>
  <pageMargins left="0" right="0" top="0.15748031496062992" bottom="0.19685039370078741" header="0.51181102362204722" footer="0.51181102362204722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 Жд 6,1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Клиент</dc:creator>
  <cp:lastModifiedBy>Клиент</cp:lastModifiedBy>
  <dcterms:created xsi:type="dcterms:W3CDTF">2015-04-05T01:50:31Z</dcterms:created>
  <dcterms:modified xsi:type="dcterms:W3CDTF">2015-04-05T01:50:56Z</dcterms:modified>
</cp:coreProperties>
</file>