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705" windowHeight="7815"/>
  </bookViews>
  <sheets>
    <sheet name=" Жд 8 " sheetId="1" r:id="rId1"/>
  </sheets>
  <calcPr calcId="125725"/>
</workbook>
</file>

<file path=xl/calcChain.xml><?xml version="1.0" encoding="utf-8"?>
<calcChain xmlns="http://schemas.openxmlformats.org/spreadsheetml/2006/main">
  <c r="C104" i="1"/>
  <c r="D87"/>
  <c r="D85"/>
  <c r="D83"/>
  <c r="D81"/>
  <c r="D79"/>
  <c r="D77"/>
  <c r="D75"/>
  <c r="D73"/>
  <c r="D71"/>
  <c r="D69"/>
  <c r="D67"/>
  <c r="D65"/>
  <c r="D63"/>
  <c r="D61"/>
  <c r="C59"/>
  <c r="C57"/>
  <c r="C55"/>
  <c r="C52"/>
  <c r="C44"/>
  <c r="C42"/>
  <c r="C39"/>
  <c r="D20"/>
  <c r="C20"/>
  <c r="J18"/>
  <c r="J17"/>
  <c r="J19" s="1"/>
  <c r="J22" s="1"/>
  <c r="J24" s="1"/>
  <c r="J16"/>
</calcChain>
</file>

<file path=xl/sharedStrings.xml><?xml version="1.0" encoding="utf-8"?>
<sst xmlns="http://schemas.openxmlformats.org/spreadsheetml/2006/main" count="153" uniqueCount="131">
  <si>
    <t xml:space="preserve">     Отчет </t>
  </si>
  <si>
    <t xml:space="preserve">  по  содержанию и ремонту общего имущества  многоквартирного  дома по адресу:</t>
  </si>
  <si>
    <t>ул. Железнодорожная,  8</t>
  </si>
  <si>
    <t xml:space="preserve"> </t>
  </si>
  <si>
    <t xml:space="preserve">   за  2011 год</t>
  </si>
  <si>
    <t>ООО УК "ЭКО Плюс"</t>
  </si>
  <si>
    <t>Уборочная площадь лестниц(включая межквартирные  лестничные площадки)  -  2199,0 м2</t>
  </si>
  <si>
    <t>Площадь земельного участка, входящего в состав общего имущества МКД   -   11950 м2</t>
  </si>
  <si>
    <t xml:space="preserve">Общая  площадь </t>
  </si>
  <si>
    <t>помещений, всего кв.м</t>
  </si>
  <si>
    <t xml:space="preserve">Текущее </t>
  </si>
  <si>
    <t>Текущий</t>
  </si>
  <si>
    <t>Установка</t>
  </si>
  <si>
    <t>Итого,</t>
  </si>
  <si>
    <t>Модерни-</t>
  </si>
  <si>
    <t>в том числе:</t>
  </si>
  <si>
    <t xml:space="preserve">                                                                      </t>
  </si>
  <si>
    <t>содержание,</t>
  </si>
  <si>
    <t>ремонт,</t>
  </si>
  <si>
    <t>ОПУ,</t>
  </si>
  <si>
    <t>зац. лифтов</t>
  </si>
  <si>
    <t>жилых помещений</t>
  </si>
  <si>
    <t>руб.</t>
  </si>
  <si>
    <t>нежилых помещений</t>
  </si>
  <si>
    <t>(за декабрь)</t>
  </si>
  <si>
    <t xml:space="preserve">Цена работ и </t>
  </si>
  <si>
    <t>Остаток на 01.01.2011г.</t>
  </si>
  <si>
    <t>Перечень видов</t>
  </si>
  <si>
    <t>Условия выполнения работ и оказания услуг</t>
  </si>
  <si>
    <t>Годовая плата,</t>
  </si>
  <si>
    <t xml:space="preserve">услуг в месяц </t>
  </si>
  <si>
    <t>Начислено денежных средств</t>
  </si>
  <si>
    <t>работ и услуг</t>
  </si>
  <si>
    <t xml:space="preserve">на 1 м2 площади </t>
  </si>
  <si>
    <t>Поступило денежных средств</t>
  </si>
  <si>
    <t>помещений,</t>
  </si>
  <si>
    <t>Затраты</t>
  </si>
  <si>
    <t>Остаток на 01.01.2012г.</t>
  </si>
  <si>
    <t>I.Содержание общего</t>
  </si>
  <si>
    <t xml:space="preserve">  имущества дома</t>
  </si>
  <si>
    <t>Поступления от аренды гаража</t>
  </si>
  <si>
    <t xml:space="preserve">1. Техническое </t>
  </si>
  <si>
    <t>Проведение технических осмотров,</t>
  </si>
  <si>
    <t>Остаток на 01.01.12г.(с уч.поступл.от аренды)</t>
  </si>
  <si>
    <t>обслуживание</t>
  </si>
  <si>
    <t xml:space="preserve">профилактический ремонт и устранение </t>
  </si>
  <si>
    <t>Задолженность населения на 01.01.12г</t>
  </si>
  <si>
    <t>внутридомового</t>
  </si>
  <si>
    <t>незначительных неисправностей в системах</t>
  </si>
  <si>
    <t>Остаток на 01.01.12г.(с уч.задолженности)</t>
  </si>
  <si>
    <t>инженерного</t>
  </si>
  <si>
    <t>отопления, водоснабжения, водоотведения,</t>
  </si>
  <si>
    <t xml:space="preserve">оборудования и </t>
  </si>
  <si>
    <t>электроснабжения, а также ремонт,</t>
  </si>
  <si>
    <t xml:space="preserve">конструктивных </t>
  </si>
  <si>
    <t>регулировка, наладка и испытание систем</t>
  </si>
  <si>
    <t>элементов здания</t>
  </si>
  <si>
    <t>центрального отопления, промывка,</t>
  </si>
  <si>
    <t>опрессовка, консервация и расконсервация</t>
  </si>
  <si>
    <t xml:space="preserve">системы центрального отопления и </t>
  </si>
  <si>
    <t>поливомоечных систем; укрепление</t>
  </si>
  <si>
    <t>трубопроводов, мелкий ремонт изоляции,</t>
  </si>
  <si>
    <t>проверка исправности канализационных</t>
  </si>
  <si>
    <t xml:space="preserve">вытяжек и устранение причин при </t>
  </si>
  <si>
    <t>обнаружении их неисправности; ремонт</t>
  </si>
  <si>
    <t>трубы внутреннего водостока и смена</t>
  </si>
  <si>
    <t>колпаков; и др.</t>
  </si>
  <si>
    <t>2.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</si>
  <si>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</si>
  <si>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</si>
  <si>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</si>
  <si>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энергообеспечения</t>
  </si>
  <si>
    <t>3. Уборка помещений</t>
  </si>
  <si>
    <t>5 раз в неделю</t>
  </si>
  <si>
    <t>4. Уборка дворовой</t>
  </si>
  <si>
    <t>6 раз в неделю</t>
  </si>
  <si>
    <t>территории</t>
  </si>
  <si>
    <t>5. Мех.уборка</t>
  </si>
  <si>
    <t>В холодный период</t>
  </si>
  <si>
    <t>дворовой территории</t>
  </si>
  <si>
    <t>6. Дератизация</t>
  </si>
  <si>
    <t>Дератизация — 1раз в месяц</t>
  </si>
  <si>
    <t>7. Вывоз и утилизация</t>
  </si>
  <si>
    <t>По мере необходимости</t>
  </si>
  <si>
    <t>КГО</t>
  </si>
  <si>
    <t>8. Вывоз и утилизация</t>
  </si>
  <si>
    <t>Не реже 1 раза в сутки</t>
  </si>
  <si>
    <t>ТБО</t>
  </si>
  <si>
    <t>9. Тех.обслуживание</t>
  </si>
  <si>
    <t xml:space="preserve">Круглосуточно </t>
  </si>
  <si>
    <t>лифтов</t>
  </si>
  <si>
    <t>10. Обслуживание</t>
  </si>
  <si>
    <t>Ежедневно</t>
  </si>
  <si>
    <t>мусоропроводов</t>
  </si>
  <si>
    <t>11. Эксплуатация</t>
  </si>
  <si>
    <t>Ежемесячно</t>
  </si>
  <si>
    <t>узлов учета</t>
  </si>
  <si>
    <t>12. Поверка  ОПУ</t>
  </si>
  <si>
    <t xml:space="preserve">13. Внешнее </t>
  </si>
  <si>
    <t>благоустройство</t>
  </si>
  <si>
    <t xml:space="preserve">14.Очистка козырьков </t>
  </si>
  <si>
    <t>от снега</t>
  </si>
  <si>
    <t>15.Прочистка вентиляции</t>
  </si>
  <si>
    <t>16. Герметизация</t>
  </si>
  <si>
    <t>межпанельных швов</t>
  </si>
  <si>
    <t xml:space="preserve">17. Устройство </t>
  </si>
  <si>
    <t>металлической беседки</t>
  </si>
  <si>
    <t>18. Текущий ремонт крылец</t>
  </si>
  <si>
    <t>входа в подъезды</t>
  </si>
  <si>
    <t>19. Текущий ремонт тамбуров</t>
  </si>
  <si>
    <t>20. Текущий ремонт ветровых стен</t>
  </si>
  <si>
    <t>входов в подъезды № 1,2,3,4</t>
  </si>
  <si>
    <t>21. Текущий ремон в теплоузлах</t>
  </si>
  <si>
    <t>22. Ремонт мусоростволов</t>
  </si>
  <si>
    <t>23. Обшивка дверей мусорокамер</t>
  </si>
  <si>
    <t>24. Электромонтажные работы</t>
  </si>
  <si>
    <t>в электрощитовой ( 2 подъезд)</t>
  </si>
  <si>
    <t xml:space="preserve">24. Управление </t>
  </si>
  <si>
    <t xml:space="preserve">многоквартирным </t>
  </si>
  <si>
    <t>домом</t>
  </si>
  <si>
    <r>
      <t xml:space="preserve">                 </t>
    </r>
    <r>
      <rPr>
        <b/>
        <sz val="12"/>
        <rFont val="Times New Roman"/>
        <family val="1"/>
        <charset val="204"/>
      </rPr>
      <t>Затраты на текущий ремонт общего имущества дома</t>
    </r>
  </si>
  <si>
    <t>Текущий ремонт</t>
  </si>
  <si>
    <t>Устройство новой контейнерной площадки,</t>
  </si>
  <si>
    <t>устройство отмостки, облицовка наружных</t>
  </si>
  <si>
    <t>дворовых дверей</t>
  </si>
  <si>
    <t>Установка метал.двери на спуске в подвал</t>
  </si>
  <si>
    <t>Ремонт козырьков над балконами ( 5шт)</t>
  </si>
  <si>
    <t>Установка окон ПВХ ( в 9-ти подъездах)</t>
  </si>
  <si>
    <t>Ремонт цоколя</t>
  </si>
  <si>
    <t>Устройство козырьков над сквозн. проходами</t>
  </si>
  <si>
    <t>Итого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</si>
</sst>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1"/>
    </font>
    <font>
      <sz val="14"/>
      <name val="Times New Roman"/>
      <family val="1"/>
      <charset val="1"/>
    </font>
    <font>
      <sz val="12"/>
      <name val="Times New Roman"/>
      <family val="1"/>
      <charset val="1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1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2" fillId="0" borderId="0" xfId="1" applyFont="1" applyBorder="1"/>
    <xf numFmtId="0" fontId="2" fillId="0" borderId="1" xfId="1" applyFont="1" applyBorder="1"/>
    <xf numFmtId="0" fontId="2" fillId="0" borderId="2" xfId="1" applyFont="1" applyBorder="1"/>
    <xf numFmtId="0" fontId="2" fillId="0" borderId="3" xfId="1" applyFont="1" applyBorder="1"/>
    <xf numFmtId="0" fontId="2" fillId="0" borderId="4" xfId="1" applyFont="1" applyBorder="1"/>
    <xf numFmtId="0" fontId="5" fillId="0" borderId="5" xfId="1" applyFont="1" applyBorder="1"/>
    <xf numFmtId="0" fontId="5" fillId="0" borderId="6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2" fillId="0" borderId="8" xfId="1" applyFont="1" applyBorder="1"/>
    <xf numFmtId="0" fontId="2" fillId="0" borderId="9" xfId="1" applyFont="1" applyBorder="1"/>
    <xf numFmtId="0" fontId="2" fillId="0" borderId="10" xfId="1" applyFont="1" applyBorder="1"/>
    <xf numFmtId="0" fontId="2" fillId="0" borderId="11" xfId="1" applyFont="1" applyBorder="1"/>
    <xf numFmtId="0" fontId="5" fillId="0" borderId="12" xfId="1" applyFont="1" applyBorder="1"/>
    <xf numFmtId="0" fontId="5" fillId="0" borderId="13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2" fillId="0" borderId="14" xfId="1" applyFont="1" applyBorder="1"/>
    <xf numFmtId="0" fontId="2" fillId="0" borderId="15" xfId="1" applyFont="1" applyBorder="1"/>
    <xf numFmtId="0" fontId="2" fillId="0" borderId="16" xfId="1" applyFont="1" applyBorder="1"/>
    <xf numFmtId="0" fontId="2" fillId="0" borderId="17" xfId="1" applyFont="1" applyBorder="1"/>
    <xf numFmtId="0" fontId="5" fillId="0" borderId="18" xfId="1" applyFont="1" applyBorder="1" applyAlignment="1">
      <alignment horizontal="center"/>
    </xf>
    <xf numFmtId="0" fontId="5" fillId="0" borderId="19" xfId="1" applyFont="1" applyBorder="1"/>
    <xf numFmtId="0" fontId="6" fillId="0" borderId="20" xfId="1" applyFont="1" applyBorder="1"/>
    <xf numFmtId="0" fontId="2" fillId="0" borderId="8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164" fontId="5" fillId="0" borderId="19" xfId="1" applyNumberFormat="1" applyFont="1" applyBorder="1"/>
    <xf numFmtId="2" fontId="5" fillId="0" borderId="19" xfId="1" applyNumberFormat="1" applyFont="1" applyBorder="1"/>
    <xf numFmtId="164" fontId="2" fillId="0" borderId="14" xfId="1" applyNumberFormat="1" applyFont="1" applyBorder="1"/>
    <xf numFmtId="0" fontId="2" fillId="0" borderId="14" xfId="1" applyFont="1" applyBorder="1" applyAlignment="1">
      <alignment horizontal="center"/>
    </xf>
    <xf numFmtId="0" fontId="1" fillId="0" borderId="19" xfId="1" applyBorder="1"/>
    <xf numFmtId="0" fontId="7" fillId="0" borderId="8" xfId="1" applyFont="1" applyBorder="1"/>
    <xf numFmtId="164" fontId="7" fillId="0" borderId="8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center"/>
    </xf>
    <xf numFmtId="0" fontId="7" fillId="0" borderId="14" xfId="1" applyFont="1" applyBorder="1"/>
    <xf numFmtId="164" fontId="2" fillId="0" borderId="2" xfId="1" applyNumberFormat="1" applyFont="1" applyBorder="1" applyAlignment="1">
      <alignment horizontal="center"/>
    </xf>
    <xf numFmtId="2" fontId="2" fillId="0" borderId="2" xfId="1" applyNumberFormat="1" applyFont="1" applyBorder="1" applyAlignment="1">
      <alignment horizontal="center"/>
    </xf>
    <xf numFmtId="164" fontId="2" fillId="0" borderId="8" xfId="1" applyNumberFormat="1" applyFont="1" applyBorder="1" applyAlignment="1">
      <alignment horizontal="center"/>
    </xf>
    <xf numFmtId="2" fontId="2" fillId="0" borderId="8" xfId="1" applyNumberFormat="1" applyFont="1" applyBorder="1" applyAlignment="1">
      <alignment horizontal="center"/>
    </xf>
    <xf numFmtId="0" fontId="2" fillId="0" borderId="21" xfId="1" applyFont="1" applyBorder="1"/>
    <xf numFmtId="0" fontId="2" fillId="0" borderId="22" xfId="1" applyFont="1" applyBorder="1" applyAlignment="1">
      <alignment horizontal="center"/>
    </xf>
    <xf numFmtId="164" fontId="2" fillId="0" borderId="22" xfId="1" applyNumberFormat="1" applyFont="1" applyBorder="1" applyAlignment="1">
      <alignment horizontal="center"/>
    </xf>
    <xf numFmtId="2" fontId="2" fillId="0" borderId="23" xfId="1" applyNumberFormat="1" applyFont="1" applyBorder="1" applyAlignment="1">
      <alignment horizontal="center"/>
    </xf>
    <xf numFmtId="0" fontId="2" fillId="0" borderId="24" xfId="1" applyFont="1" applyBorder="1"/>
    <xf numFmtId="0" fontId="2" fillId="0" borderId="25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0" fontId="2" fillId="0" borderId="27" xfId="1" applyFont="1" applyBorder="1"/>
    <xf numFmtId="0" fontId="2" fillId="0" borderId="28" xfId="1" applyFont="1" applyBorder="1" applyAlignment="1">
      <alignment horizontal="center"/>
    </xf>
    <xf numFmtId="0" fontId="2" fillId="0" borderId="29" xfId="1" applyFont="1" applyBorder="1"/>
    <xf numFmtId="0" fontId="2" fillId="0" borderId="30" xfId="1" applyFont="1" applyBorder="1"/>
    <xf numFmtId="0" fontId="2" fillId="0" borderId="31" xfId="1" applyFont="1" applyBorder="1"/>
    <xf numFmtId="0" fontId="2" fillId="0" borderId="32" xfId="1" applyFont="1" applyBorder="1"/>
    <xf numFmtId="0" fontId="2" fillId="0" borderId="20" xfId="1" applyFont="1" applyBorder="1"/>
    <xf numFmtId="0" fontId="2" fillId="0" borderId="33" xfId="1" applyFont="1" applyBorder="1"/>
    <xf numFmtId="0" fontId="2" fillId="0" borderId="19" xfId="1" applyFont="1" applyBorder="1"/>
    <xf numFmtId="164" fontId="2" fillId="0" borderId="19" xfId="1" applyNumberFormat="1" applyFont="1" applyBorder="1"/>
    <xf numFmtId="0" fontId="9" fillId="0" borderId="19" xfId="1" applyFont="1" applyBorder="1"/>
    <xf numFmtId="164" fontId="9" fillId="0" borderId="19" xfId="1" applyNumberFormat="1" applyFont="1" applyBorder="1"/>
  </cellXfs>
  <cellStyles count="4">
    <cellStyle name="Обычный" xfId="0" builtinId="0"/>
    <cellStyle name="Обычный 2" xfId="1"/>
    <cellStyle name="Обычный 2 2" xfId="2"/>
    <cellStyle name="Обычный 5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workbookViewId="0">
      <selection activeCell="F111" sqref="F111"/>
    </sheetView>
  </sheetViews>
  <sheetFormatPr defaultColWidth="10.125" defaultRowHeight="12.75"/>
  <cols>
    <col min="1" max="1" width="19.375" style="1" customWidth="1"/>
    <col min="2" max="2" width="36.375" style="1" customWidth="1"/>
    <col min="3" max="4" width="15.25" style="1" customWidth="1"/>
    <col min="5" max="5" width="0.875" style="1" customWidth="1"/>
    <col min="6" max="6" width="30.25" style="1" customWidth="1"/>
    <col min="7" max="7" width="11.375" style="1" customWidth="1"/>
    <col min="8" max="9" width="11.5" style="1" customWidth="1"/>
    <col min="10" max="10" width="11.75" style="1" customWidth="1"/>
    <col min="11" max="11" width="9" style="1" customWidth="1"/>
    <col min="12" max="256" width="10.125" style="1"/>
    <col min="257" max="257" width="19.375" style="1" customWidth="1"/>
    <col min="258" max="258" width="36.375" style="1" customWidth="1"/>
    <col min="259" max="260" width="15.25" style="1" customWidth="1"/>
    <col min="261" max="261" width="0.875" style="1" customWidth="1"/>
    <col min="262" max="262" width="30.25" style="1" customWidth="1"/>
    <col min="263" max="263" width="11.375" style="1" customWidth="1"/>
    <col min="264" max="265" width="11.5" style="1" customWidth="1"/>
    <col min="266" max="266" width="11.75" style="1" customWidth="1"/>
    <col min="267" max="267" width="9" style="1" customWidth="1"/>
    <col min="268" max="512" width="10.125" style="1"/>
    <col min="513" max="513" width="19.375" style="1" customWidth="1"/>
    <col min="514" max="514" width="36.375" style="1" customWidth="1"/>
    <col min="515" max="516" width="15.25" style="1" customWidth="1"/>
    <col min="517" max="517" width="0.875" style="1" customWidth="1"/>
    <col min="518" max="518" width="30.25" style="1" customWidth="1"/>
    <col min="519" max="519" width="11.375" style="1" customWidth="1"/>
    <col min="520" max="521" width="11.5" style="1" customWidth="1"/>
    <col min="522" max="522" width="11.75" style="1" customWidth="1"/>
    <col min="523" max="523" width="9" style="1" customWidth="1"/>
    <col min="524" max="768" width="10.125" style="1"/>
    <col min="769" max="769" width="19.375" style="1" customWidth="1"/>
    <col min="770" max="770" width="36.375" style="1" customWidth="1"/>
    <col min="771" max="772" width="15.25" style="1" customWidth="1"/>
    <col min="773" max="773" width="0.875" style="1" customWidth="1"/>
    <col min="774" max="774" width="30.25" style="1" customWidth="1"/>
    <col min="775" max="775" width="11.375" style="1" customWidth="1"/>
    <col min="776" max="777" width="11.5" style="1" customWidth="1"/>
    <col min="778" max="778" width="11.75" style="1" customWidth="1"/>
    <col min="779" max="779" width="9" style="1" customWidth="1"/>
    <col min="780" max="1024" width="10.125" style="1"/>
    <col min="1025" max="1025" width="19.375" style="1" customWidth="1"/>
    <col min="1026" max="1026" width="36.375" style="1" customWidth="1"/>
    <col min="1027" max="1028" width="15.25" style="1" customWidth="1"/>
    <col min="1029" max="1029" width="0.875" style="1" customWidth="1"/>
    <col min="1030" max="1030" width="30.25" style="1" customWidth="1"/>
    <col min="1031" max="1031" width="11.375" style="1" customWidth="1"/>
    <col min="1032" max="1033" width="11.5" style="1" customWidth="1"/>
    <col min="1034" max="1034" width="11.75" style="1" customWidth="1"/>
    <col min="1035" max="1035" width="9" style="1" customWidth="1"/>
    <col min="1036" max="1280" width="10.125" style="1"/>
    <col min="1281" max="1281" width="19.375" style="1" customWidth="1"/>
    <col min="1282" max="1282" width="36.375" style="1" customWidth="1"/>
    <col min="1283" max="1284" width="15.25" style="1" customWidth="1"/>
    <col min="1285" max="1285" width="0.875" style="1" customWidth="1"/>
    <col min="1286" max="1286" width="30.25" style="1" customWidth="1"/>
    <col min="1287" max="1287" width="11.375" style="1" customWidth="1"/>
    <col min="1288" max="1289" width="11.5" style="1" customWidth="1"/>
    <col min="1290" max="1290" width="11.75" style="1" customWidth="1"/>
    <col min="1291" max="1291" width="9" style="1" customWidth="1"/>
    <col min="1292" max="1536" width="10.125" style="1"/>
    <col min="1537" max="1537" width="19.375" style="1" customWidth="1"/>
    <col min="1538" max="1538" width="36.375" style="1" customWidth="1"/>
    <col min="1539" max="1540" width="15.25" style="1" customWidth="1"/>
    <col min="1541" max="1541" width="0.875" style="1" customWidth="1"/>
    <col min="1542" max="1542" width="30.25" style="1" customWidth="1"/>
    <col min="1543" max="1543" width="11.375" style="1" customWidth="1"/>
    <col min="1544" max="1545" width="11.5" style="1" customWidth="1"/>
    <col min="1546" max="1546" width="11.75" style="1" customWidth="1"/>
    <col min="1547" max="1547" width="9" style="1" customWidth="1"/>
    <col min="1548" max="1792" width="10.125" style="1"/>
    <col min="1793" max="1793" width="19.375" style="1" customWidth="1"/>
    <col min="1794" max="1794" width="36.375" style="1" customWidth="1"/>
    <col min="1795" max="1796" width="15.25" style="1" customWidth="1"/>
    <col min="1797" max="1797" width="0.875" style="1" customWidth="1"/>
    <col min="1798" max="1798" width="30.25" style="1" customWidth="1"/>
    <col min="1799" max="1799" width="11.375" style="1" customWidth="1"/>
    <col min="1800" max="1801" width="11.5" style="1" customWidth="1"/>
    <col min="1802" max="1802" width="11.75" style="1" customWidth="1"/>
    <col min="1803" max="1803" width="9" style="1" customWidth="1"/>
    <col min="1804" max="2048" width="10.125" style="1"/>
    <col min="2049" max="2049" width="19.375" style="1" customWidth="1"/>
    <col min="2050" max="2050" width="36.375" style="1" customWidth="1"/>
    <col min="2051" max="2052" width="15.25" style="1" customWidth="1"/>
    <col min="2053" max="2053" width="0.875" style="1" customWidth="1"/>
    <col min="2054" max="2054" width="30.25" style="1" customWidth="1"/>
    <col min="2055" max="2055" width="11.375" style="1" customWidth="1"/>
    <col min="2056" max="2057" width="11.5" style="1" customWidth="1"/>
    <col min="2058" max="2058" width="11.75" style="1" customWidth="1"/>
    <col min="2059" max="2059" width="9" style="1" customWidth="1"/>
    <col min="2060" max="2304" width="10.125" style="1"/>
    <col min="2305" max="2305" width="19.375" style="1" customWidth="1"/>
    <col min="2306" max="2306" width="36.375" style="1" customWidth="1"/>
    <col min="2307" max="2308" width="15.25" style="1" customWidth="1"/>
    <col min="2309" max="2309" width="0.875" style="1" customWidth="1"/>
    <col min="2310" max="2310" width="30.25" style="1" customWidth="1"/>
    <col min="2311" max="2311" width="11.375" style="1" customWidth="1"/>
    <col min="2312" max="2313" width="11.5" style="1" customWidth="1"/>
    <col min="2314" max="2314" width="11.75" style="1" customWidth="1"/>
    <col min="2315" max="2315" width="9" style="1" customWidth="1"/>
    <col min="2316" max="2560" width="10.125" style="1"/>
    <col min="2561" max="2561" width="19.375" style="1" customWidth="1"/>
    <col min="2562" max="2562" width="36.375" style="1" customWidth="1"/>
    <col min="2563" max="2564" width="15.25" style="1" customWidth="1"/>
    <col min="2565" max="2565" width="0.875" style="1" customWidth="1"/>
    <col min="2566" max="2566" width="30.25" style="1" customWidth="1"/>
    <col min="2567" max="2567" width="11.375" style="1" customWidth="1"/>
    <col min="2568" max="2569" width="11.5" style="1" customWidth="1"/>
    <col min="2570" max="2570" width="11.75" style="1" customWidth="1"/>
    <col min="2571" max="2571" width="9" style="1" customWidth="1"/>
    <col min="2572" max="2816" width="10.125" style="1"/>
    <col min="2817" max="2817" width="19.375" style="1" customWidth="1"/>
    <col min="2818" max="2818" width="36.375" style="1" customWidth="1"/>
    <col min="2819" max="2820" width="15.25" style="1" customWidth="1"/>
    <col min="2821" max="2821" width="0.875" style="1" customWidth="1"/>
    <col min="2822" max="2822" width="30.25" style="1" customWidth="1"/>
    <col min="2823" max="2823" width="11.375" style="1" customWidth="1"/>
    <col min="2824" max="2825" width="11.5" style="1" customWidth="1"/>
    <col min="2826" max="2826" width="11.75" style="1" customWidth="1"/>
    <col min="2827" max="2827" width="9" style="1" customWidth="1"/>
    <col min="2828" max="3072" width="10.125" style="1"/>
    <col min="3073" max="3073" width="19.375" style="1" customWidth="1"/>
    <col min="3074" max="3074" width="36.375" style="1" customWidth="1"/>
    <col min="3075" max="3076" width="15.25" style="1" customWidth="1"/>
    <col min="3077" max="3077" width="0.875" style="1" customWidth="1"/>
    <col min="3078" max="3078" width="30.25" style="1" customWidth="1"/>
    <col min="3079" max="3079" width="11.375" style="1" customWidth="1"/>
    <col min="3080" max="3081" width="11.5" style="1" customWidth="1"/>
    <col min="3082" max="3082" width="11.75" style="1" customWidth="1"/>
    <col min="3083" max="3083" width="9" style="1" customWidth="1"/>
    <col min="3084" max="3328" width="10.125" style="1"/>
    <col min="3329" max="3329" width="19.375" style="1" customWidth="1"/>
    <col min="3330" max="3330" width="36.375" style="1" customWidth="1"/>
    <col min="3331" max="3332" width="15.25" style="1" customWidth="1"/>
    <col min="3333" max="3333" width="0.875" style="1" customWidth="1"/>
    <col min="3334" max="3334" width="30.25" style="1" customWidth="1"/>
    <col min="3335" max="3335" width="11.375" style="1" customWidth="1"/>
    <col min="3336" max="3337" width="11.5" style="1" customWidth="1"/>
    <col min="3338" max="3338" width="11.75" style="1" customWidth="1"/>
    <col min="3339" max="3339" width="9" style="1" customWidth="1"/>
    <col min="3340" max="3584" width="10.125" style="1"/>
    <col min="3585" max="3585" width="19.375" style="1" customWidth="1"/>
    <col min="3586" max="3586" width="36.375" style="1" customWidth="1"/>
    <col min="3587" max="3588" width="15.25" style="1" customWidth="1"/>
    <col min="3589" max="3589" width="0.875" style="1" customWidth="1"/>
    <col min="3590" max="3590" width="30.25" style="1" customWidth="1"/>
    <col min="3591" max="3591" width="11.375" style="1" customWidth="1"/>
    <col min="3592" max="3593" width="11.5" style="1" customWidth="1"/>
    <col min="3594" max="3594" width="11.75" style="1" customWidth="1"/>
    <col min="3595" max="3595" width="9" style="1" customWidth="1"/>
    <col min="3596" max="3840" width="10.125" style="1"/>
    <col min="3841" max="3841" width="19.375" style="1" customWidth="1"/>
    <col min="3842" max="3842" width="36.375" style="1" customWidth="1"/>
    <col min="3843" max="3844" width="15.25" style="1" customWidth="1"/>
    <col min="3845" max="3845" width="0.875" style="1" customWidth="1"/>
    <col min="3846" max="3846" width="30.25" style="1" customWidth="1"/>
    <col min="3847" max="3847" width="11.375" style="1" customWidth="1"/>
    <col min="3848" max="3849" width="11.5" style="1" customWidth="1"/>
    <col min="3850" max="3850" width="11.75" style="1" customWidth="1"/>
    <col min="3851" max="3851" width="9" style="1" customWidth="1"/>
    <col min="3852" max="4096" width="10.125" style="1"/>
    <col min="4097" max="4097" width="19.375" style="1" customWidth="1"/>
    <col min="4098" max="4098" width="36.375" style="1" customWidth="1"/>
    <col min="4099" max="4100" width="15.25" style="1" customWidth="1"/>
    <col min="4101" max="4101" width="0.875" style="1" customWidth="1"/>
    <col min="4102" max="4102" width="30.25" style="1" customWidth="1"/>
    <col min="4103" max="4103" width="11.375" style="1" customWidth="1"/>
    <col min="4104" max="4105" width="11.5" style="1" customWidth="1"/>
    <col min="4106" max="4106" width="11.75" style="1" customWidth="1"/>
    <col min="4107" max="4107" width="9" style="1" customWidth="1"/>
    <col min="4108" max="4352" width="10.125" style="1"/>
    <col min="4353" max="4353" width="19.375" style="1" customWidth="1"/>
    <col min="4354" max="4354" width="36.375" style="1" customWidth="1"/>
    <col min="4355" max="4356" width="15.25" style="1" customWidth="1"/>
    <col min="4357" max="4357" width="0.875" style="1" customWidth="1"/>
    <col min="4358" max="4358" width="30.25" style="1" customWidth="1"/>
    <col min="4359" max="4359" width="11.375" style="1" customWidth="1"/>
    <col min="4360" max="4361" width="11.5" style="1" customWidth="1"/>
    <col min="4362" max="4362" width="11.75" style="1" customWidth="1"/>
    <col min="4363" max="4363" width="9" style="1" customWidth="1"/>
    <col min="4364" max="4608" width="10.125" style="1"/>
    <col min="4609" max="4609" width="19.375" style="1" customWidth="1"/>
    <col min="4610" max="4610" width="36.375" style="1" customWidth="1"/>
    <col min="4611" max="4612" width="15.25" style="1" customWidth="1"/>
    <col min="4613" max="4613" width="0.875" style="1" customWidth="1"/>
    <col min="4614" max="4614" width="30.25" style="1" customWidth="1"/>
    <col min="4615" max="4615" width="11.375" style="1" customWidth="1"/>
    <col min="4616" max="4617" width="11.5" style="1" customWidth="1"/>
    <col min="4618" max="4618" width="11.75" style="1" customWidth="1"/>
    <col min="4619" max="4619" width="9" style="1" customWidth="1"/>
    <col min="4620" max="4864" width="10.125" style="1"/>
    <col min="4865" max="4865" width="19.375" style="1" customWidth="1"/>
    <col min="4866" max="4866" width="36.375" style="1" customWidth="1"/>
    <col min="4867" max="4868" width="15.25" style="1" customWidth="1"/>
    <col min="4869" max="4869" width="0.875" style="1" customWidth="1"/>
    <col min="4870" max="4870" width="30.25" style="1" customWidth="1"/>
    <col min="4871" max="4871" width="11.375" style="1" customWidth="1"/>
    <col min="4872" max="4873" width="11.5" style="1" customWidth="1"/>
    <col min="4874" max="4874" width="11.75" style="1" customWidth="1"/>
    <col min="4875" max="4875" width="9" style="1" customWidth="1"/>
    <col min="4876" max="5120" width="10.125" style="1"/>
    <col min="5121" max="5121" width="19.375" style="1" customWidth="1"/>
    <col min="5122" max="5122" width="36.375" style="1" customWidth="1"/>
    <col min="5123" max="5124" width="15.25" style="1" customWidth="1"/>
    <col min="5125" max="5125" width="0.875" style="1" customWidth="1"/>
    <col min="5126" max="5126" width="30.25" style="1" customWidth="1"/>
    <col min="5127" max="5127" width="11.375" style="1" customWidth="1"/>
    <col min="5128" max="5129" width="11.5" style="1" customWidth="1"/>
    <col min="5130" max="5130" width="11.75" style="1" customWidth="1"/>
    <col min="5131" max="5131" width="9" style="1" customWidth="1"/>
    <col min="5132" max="5376" width="10.125" style="1"/>
    <col min="5377" max="5377" width="19.375" style="1" customWidth="1"/>
    <col min="5378" max="5378" width="36.375" style="1" customWidth="1"/>
    <col min="5379" max="5380" width="15.25" style="1" customWidth="1"/>
    <col min="5381" max="5381" width="0.875" style="1" customWidth="1"/>
    <col min="5382" max="5382" width="30.25" style="1" customWidth="1"/>
    <col min="5383" max="5383" width="11.375" style="1" customWidth="1"/>
    <col min="5384" max="5385" width="11.5" style="1" customWidth="1"/>
    <col min="5386" max="5386" width="11.75" style="1" customWidth="1"/>
    <col min="5387" max="5387" width="9" style="1" customWidth="1"/>
    <col min="5388" max="5632" width="10.125" style="1"/>
    <col min="5633" max="5633" width="19.375" style="1" customWidth="1"/>
    <col min="5634" max="5634" width="36.375" style="1" customWidth="1"/>
    <col min="5635" max="5636" width="15.25" style="1" customWidth="1"/>
    <col min="5637" max="5637" width="0.875" style="1" customWidth="1"/>
    <col min="5638" max="5638" width="30.25" style="1" customWidth="1"/>
    <col min="5639" max="5639" width="11.375" style="1" customWidth="1"/>
    <col min="5640" max="5641" width="11.5" style="1" customWidth="1"/>
    <col min="5642" max="5642" width="11.75" style="1" customWidth="1"/>
    <col min="5643" max="5643" width="9" style="1" customWidth="1"/>
    <col min="5644" max="5888" width="10.125" style="1"/>
    <col min="5889" max="5889" width="19.375" style="1" customWidth="1"/>
    <col min="5890" max="5890" width="36.375" style="1" customWidth="1"/>
    <col min="5891" max="5892" width="15.25" style="1" customWidth="1"/>
    <col min="5893" max="5893" width="0.875" style="1" customWidth="1"/>
    <col min="5894" max="5894" width="30.25" style="1" customWidth="1"/>
    <col min="5895" max="5895" width="11.375" style="1" customWidth="1"/>
    <col min="5896" max="5897" width="11.5" style="1" customWidth="1"/>
    <col min="5898" max="5898" width="11.75" style="1" customWidth="1"/>
    <col min="5899" max="5899" width="9" style="1" customWidth="1"/>
    <col min="5900" max="6144" width="10.125" style="1"/>
    <col min="6145" max="6145" width="19.375" style="1" customWidth="1"/>
    <col min="6146" max="6146" width="36.375" style="1" customWidth="1"/>
    <col min="6147" max="6148" width="15.25" style="1" customWidth="1"/>
    <col min="6149" max="6149" width="0.875" style="1" customWidth="1"/>
    <col min="6150" max="6150" width="30.25" style="1" customWidth="1"/>
    <col min="6151" max="6151" width="11.375" style="1" customWidth="1"/>
    <col min="6152" max="6153" width="11.5" style="1" customWidth="1"/>
    <col min="6154" max="6154" width="11.75" style="1" customWidth="1"/>
    <col min="6155" max="6155" width="9" style="1" customWidth="1"/>
    <col min="6156" max="6400" width="10.125" style="1"/>
    <col min="6401" max="6401" width="19.375" style="1" customWidth="1"/>
    <col min="6402" max="6402" width="36.375" style="1" customWidth="1"/>
    <col min="6403" max="6404" width="15.25" style="1" customWidth="1"/>
    <col min="6405" max="6405" width="0.875" style="1" customWidth="1"/>
    <col min="6406" max="6406" width="30.25" style="1" customWidth="1"/>
    <col min="6407" max="6407" width="11.375" style="1" customWidth="1"/>
    <col min="6408" max="6409" width="11.5" style="1" customWidth="1"/>
    <col min="6410" max="6410" width="11.75" style="1" customWidth="1"/>
    <col min="6411" max="6411" width="9" style="1" customWidth="1"/>
    <col min="6412" max="6656" width="10.125" style="1"/>
    <col min="6657" max="6657" width="19.375" style="1" customWidth="1"/>
    <col min="6658" max="6658" width="36.375" style="1" customWidth="1"/>
    <col min="6659" max="6660" width="15.25" style="1" customWidth="1"/>
    <col min="6661" max="6661" width="0.875" style="1" customWidth="1"/>
    <col min="6662" max="6662" width="30.25" style="1" customWidth="1"/>
    <col min="6663" max="6663" width="11.375" style="1" customWidth="1"/>
    <col min="6664" max="6665" width="11.5" style="1" customWidth="1"/>
    <col min="6666" max="6666" width="11.75" style="1" customWidth="1"/>
    <col min="6667" max="6667" width="9" style="1" customWidth="1"/>
    <col min="6668" max="6912" width="10.125" style="1"/>
    <col min="6913" max="6913" width="19.375" style="1" customWidth="1"/>
    <col min="6914" max="6914" width="36.375" style="1" customWidth="1"/>
    <col min="6915" max="6916" width="15.25" style="1" customWidth="1"/>
    <col min="6917" max="6917" width="0.875" style="1" customWidth="1"/>
    <col min="6918" max="6918" width="30.25" style="1" customWidth="1"/>
    <col min="6919" max="6919" width="11.375" style="1" customWidth="1"/>
    <col min="6920" max="6921" width="11.5" style="1" customWidth="1"/>
    <col min="6922" max="6922" width="11.75" style="1" customWidth="1"/>
    <col min="6923" max="6923" width="9" style="1" customWidth="1"/>
    <col min="6924" max="7168" width="10.125" style="1"/>
    <col min="7169" max="7169" width="19.375" style="1" customWidth="1"/>
    <col min="7170" max="7170" width="36.375" style="1" customWidth="1"/>
    <col min="7171" max="7172" width="15.25" style="1" customWidth="1"/>
    <col min="7173" max="7173" width="0.875" style="1" customWidth="1"/>
    <col min="7174" max="7174" width="30.25" style="1" customWidth="1"/>
    <col min="7175" max="7175" width="11.375" style="1" customWidth="1"/>
    <col min="7176" max="7177" width="11.5" style="1" customWidth="1"/>
    <col min="7178" max="7178" width="11.75" style="1" customWidth="1"/>
    <col min="7179" max="7179" width="9" style="1" customWidth="1"/>
    <col min="7180" max="7424" width="10.125" style="1"/>
    <col min="7425" max="7425" width="19.375" style="1" customWidth="1"/>
    <col min="7426" max="7426" width="36.375" style="1" customWidth="1"/>
    <col min="7427" max="7428" width="15.25" style="1" customWidth="1"/>
    <col min="7429" max="7429" width="0.875" style="1" customWidth="1"/>
    <col min="7430" max="7430" width="30.25" style="1" customWidth="1"/>
    <col min="7431" max="7431" width="11.375" style="1" customWidth="1"/>
    <col min="7432" max="7433" width="11.5" style="1" customWidth="1"/>
    <col min="7434" max="7434" width="11.75" style="1" customWidth="1"/>
    <col min="7435" max="7435" width="9" style="1" customWidth="1"/>
    <col min="7436" max="7680" width="10.125" style="1"/>
    <col min="7681" max="7681" width="19.375" style="1" customWidth="1"/>
    <col min="7682" max="7682" width="36.375" style="1" customWidth="1"/>
    <col min="7683" max="7684" width="15.25" style="1" customWidth="1"/>
    <col min="7685" max="7685" width="0.875" style="1" customWidth="1"/>
    <col min="7686" max="7686" width="30.25" style="1" customWidth="1"/>
    <col min="7687" max="7687" width="11.375" style="1" customWidth="1"/>
    <col min="7688" max="7689" width="11.5" style="1" customWidth="1"/>
    <col min="7690" max="7690" width="11.75" style="1" customWidth="1"/>
    <col min="7691" max="7691" width="9" style="1" customWidth="1"/>
    <col min="7692" max="7936" width="10.125" style="1"/>
    <col min="7937" max="7937" width="19.375" style="1" customWidth="1"/>
    <col min="7938" max="7938" width="36.375" style="1" customWidth="1"/>
    <col min="7939" max="7940" width="15.25" style="1" customWidth="1"/>
    <col min="7941" max="7941" width="0.875" style="1" customWidth="1"/>
    <col min="7942" max="7942" width="30.25" style="1" customWidth="1"/>
    <col min="7943" max="7943" width="11.375" style="1" customWidth="1"/>
    <col min="7944" max="7945" width="11.5" style="1" customWidth="1"/>
    <col min="7946" max="7946" width="11.75" style="1" customWidth="1"/>
    <col min="7947" max="7947" width="9" style="1" customWidth="1"/>
    <col min="7948" max="8192" width="10.125" style="1"/>
    <col min="8193" max="8193" width="19.375" style="1" customWidth="1"/>
    <col min="8194" max="8194" width="36.375" style="1" customWidth="1"/>
    <col min="8195" max="8196" width="15.25" style="1" customWidth="1"/>
    <col min="8197" max="8197" width="0.875" style="1" customWidth="1"/>
    <col min="8198" max="8198" width="30.25" style="1" customWidth="1"/>
    <col min="8199" max="8199" width="11.375" style="1" customWidth="1"/>
    <col min="8200" max="8201" width="11.5" style="1" customWidth="1"/>
    <col min="8202" max="8202" width="11.75" style="1" customWidth="1"/>
    <col min="8203" max="8203" width="9" style="1" customWidth="1"/>
    <col min="8204" max="8448" width="10.125" style="1"/>
    <col min="8449" max="8449" width="19.375" style="1" customWidth="1"/>
    <col min="8450" max="8450" width="36.375" style="1" customWidth="1"/>
    <col min="8451" max="8452" width="15.25" style="1" customWidth="1"/>
    <col min="8453" max="8453" width="0.875" style="1" customWidth="1"/>
    <col min="8454" max="8454" width="30.25" style="1" customWidth="1"/>
    <col min="8455" max="8455" width="11.375" style="1" customWidth="1"/>
    <col min="8456" max="8457" width="11.5" style="1" customWidth="1"/>
    <col min="8458" max="8458" width="11.75" style="1" customWidth="1"/>
    <col min="8459" max="8459" width="9" style="1" customWidth="1"/>
    <col min="8460" max="8704" width="10.125" style="1"/>
    <col min="8705" max="8705" width="19.375" style="1" customWidth="1"/>
    <col min="8706" max="8706" width="36.375" style="1" customWidth="1"/>
    <col min="8707" max="8708" width="15.25" style="1" customWidth="1"/>
    <col min="8709" max="8709" width="0.875" style="1" customWidth="1"/>
    <col min="8710" max="8710" width="30.25" style="1" customWidth="1"/>
    <col min="8711" max="8711" width="11.375" style="1" customWidth="1"/>
    <col min="8712" max="8713" width="11.5" style="1" customWidth="1"/>
    <col min="8714" max="8714" width="11.75" style="1" customWidth="1"/>
    <col min="8715" max="8715" width="9" style="1" customWidth="1"/>
    <col min="8716" max="8960" width="10.125" style="1"/>
    <col min="8961" max="8961" width="19.375" style="1" customWidth="1"/>
    <col min="8962" max="8962" width="36.375" style="1" customWidth="1"/>
    <col min="8963" max="8964" width="15.25" style="1" customWidth="1"/>
    <col min="8965" max="8965" width="0.875" style="1" customWidth="1"/>
    <col min="8966" max="8966" width="30.25" style="1" customWidth="1"/>
    <col min="8967" max="8967" width="11.375" style="1" customWidth="1"/>
    <col min="8968" max="8969" width="11.5" style="1" customWidth="1"/>
    <col min="8970" max="8970" width="11.75" style="1" customWidth="1"/>
    <col min="8971" max="8971" width="9" style="1" customWidth="1"/>
    <col min="8972" max="9216" width="10.125" style="1"/>
    <col min="9217" max="9217" width="19.375" style="1" customWidth="1"/>
    <col min="9218" max="9218" width="36.375" style="1" customWidth="1"/>
    <col min="9219" max="9220" width="15.25" style="1" customWidth="1"/>
    <col min="9221" max="9221" width="0.875" style="1" customWidth="1"/>
    <col min="9222" max="9222" width="30.25" style="1" customWidth="1"/>
    <col min="9223" max="9223" width="11.375" style="1" customWidth="1"/>
    <col min="9224" max="9225" width="11.5" style="1" customWidth="1"/>
    <col min="9226" max="9226" width="11.75" style="1" customWidth="1"/>
    <col min="9227" max="9227" width="9" style="1" customWidth="1"/>
    <col min="9228" max="9472" width="10.125" style="1"/>
    <col min="9473" max="9473" width="19.375" style="1" customWidth="1"/>
    <col min="9474" max="9474" width="36.375" style="1" customWidth="1"/>
    <col min="9475" max="9476" width="15.25" style="1" customWidth="1"/>
    <col min="9477" max="9477" width="0.875" style="1" customWidth="1"/>
    <col min="9478" max="9478" width="30.25" style="1" customWidth="1"/>
    <col min="9479" max="9479" width="11.375" style="1" customWidth="1"/>
    <col min="9480" max="9481" width="11.5" style="1" customWidth="1"/>
    <col min="9482" max="9482" width="11.75" style="1" customWidth="1"/>
    <col min="9483" max="9483" width="9" style="1" customWidth="1"/>
    <col min="9484" max="9728" width="10.125" style="1"/>
    <col min="9729" max="9729" width="19.375" style="1" customWidth="1"/>
    <col min="9730" max="9730" width="36.375" style="1" customWidth="1"/>
    <col min="9731" max="9732" width="15.25" style="1" customWidth="1"/>
    <col min="9733" max="9733" width="0.875" style="1" customWidth="1"/>
    <col min="9734" max="9734" width="30.25" style="1" customWidth="1"/>
    <col min="9735" max="9735" width="11.375" style="1" customWidth="1"/>
    <col min="9736" max="9737" width="11.5" style="1" customWidth="1"/>
    <col min="9738" max="9738" width="11.75" style="1" customWidth="1"/>
    <col min="9739" max="9739" width="9" style="1" customWidth="1"/>
    <col min="9740" max="9984" width="10.125" style="1"/>
    <col min="9985" max="9985" width="19.375" style="1" customWidth="1"/>
    <col min="9986" max="9986" width="36.375" style="1" customWidth="1"/>
    <col min="9987" max="9988" width="15.25" style="1" customWidth="1"/>
    <col min="9989" max="9989" width="0.875" style="1" customWidth="1"/>
    <col min="9990" max="9990" width="30.25" style="1" customWidth="1"/>
    <col min="9991" max="9991" width="11.375" style="1" customWidth="1"/>
    <col min="9992" max="9993" width="11.5" style="1" customWidth="1"/>
    <col min="9994" max="9994" width="11.75" style="1" customWidth="1"/>
    <col min="9995" max="9995" width="9" style="1" customWidth="1"/>
    <col min="9996" max="10240" width="10.125" style="1"/>
    <col min="10241" max="10241" width="19.375" style="1" customWidth="1"/>
    <col min="10242" max="10242" width="36.375" style="1" customWidth="1"/>
    <col min="10243" max="10244" width="15.25" style="1" customWidth="1"/>
    <col min="10245" max="10245" width="0.875" style="1" customWidth="1"/>
    <col min="10246" max="10246" width="30.25" style="1" customWidth="1"/>
    <col min="10247" max="10247" width="11.375" style="1" customWidth="1"/>
    <col min="10248" max="10249" width="11.5" style="1" customWidth="1"/>
    <col min="10250" max="10250" width="11.75" style="1" customWidth="1"/>
    <col min="10251" max="10251" width="9" style="1" customWidth="1"/>
    <col min="10252" max="10496" width="10.125" style="1"/>
    <col min="10497" max="10497" width="19.375" style="1" customWidth="1"/>
    <col min="10498" max="10498" width="36.375" style="1" customWidth="1"/>
    <col min="10499" max="10500" width="15.25" style="1" customWidth="1"/>
    <col min="10501" max="10501" width="0.875" style="1" customWidth="1"/>
    <col min="10502" max="10502" width="30.25" style="1" customWidth="1"/>
    <col min="10503" max="10503" width="11.375" style="1" customWidth="1"/>
    <col min="10504" max="10505" width="11.5" style="1" customWidth="1"/>
    <col min="10506" max="10506" width="11.75" style="1" customWidth="1"/>
    <col min="10507" max="10507" width="9" style="1" customWidth="1"/>
    <col min="10508" max="10752" width="10.125" style="1"/>
    <col min="10753" max="10753" width="19.375" style="1" customWidth="1"/>
    <col min="10754" max="10754" width="36.375" style="1" customWidth="1"/>
    <col min="10755" max="10756" width="15.25" style="1" customWidth="1"/>
    <col min="10757" max="10757" width="0.875" style="1" customWidth="1"/>
    <col min="10758" max="10758" width="30.25" style="1" customWidth="1"/>
    <col min="10759" max="10759" width="11.375" style="1" customWidth="1"/>
    <col min="10760" max="10761" width="11.5" style="1" customWidth="1"/>
    <col min="10762" max="10762" width="11.75" style="1" customWidth="1"/>
    <col min="10763" max="10763" width="9" style="1" customWidth="1"/>
    <col min="10764" max="11008" width="10.125" style="1"/>
    <col min="11009" max="11009" width="19.375" style="1" customWidth="1"/>
    <col min="11010" max="11010" width="36.375" style="1" customWidth="1"/>
    <col min="11011" max="11012" width="15.25" style="1" customWidth="1"/>
    <col min="11013" max="11013" width="0.875" style="1" customWidth="1"/>
    <col min="11014" max="11014" width="30.25" style="1" customWidth="1"/>
    <col min="11015" max="11015" width="11.375" style="1" customWidth="1"/>
    <col min="11016" max="11017" width="11.5" style="1" customWidth="1"/>
    <col min="11018" max="11018" width="11.75" style="1" customWidth="1"/>
    <col min="11019" max="11019" width="9" style="1" customWidth="1"/>
    <col min="11020" max="11264" width="10.125" style="1"/>
    <col min="11265" max="11265" width="19.375" style="1" customWidth="1"/>
    <col min="11266" max="11266" width="36.375" style="1" customWidth="1"/>
    <col min="11267" max="11268" width="15.25" style="1" customWidth="1"/>
    <col min="11269" max="11269" width="0.875" style="1" customWidth="1"/>
    <col min="11270" max="11270" width="30.25" style="1" customWidth="1"/>
    <col min="11271" max="11271" width="11.375" style="1" customWidth="1"/>
    <col min="11272" max="11273" width="11.5" style="1" customWidth="1"/>
    <col min="11274" max="11274" width="11.75" style="1" customWidth="1"/>
    <col min="11275" max="11275" width="9" style="1" customWidth="1"/>
    <col min="11276" max="11520" width="10.125" style="1"/>
    <col min="11521" max="11521" width="19.375" style="1" customWidth="1"/>
    <col min="11522" max="11522" width="36.375" style="1" customWidth="1"/>
    <col min="11523" max="11524" width="15.25" style="1" customWidth="1"/>
    <col min="11525" max="11525" width="0.875" style="1" customWidth="1"/>
    <col min="11526" max="11526" width="30.25" style="1" customWidth="1"/>
    <col min="11527" max="11527" width="11.375" style="1" customWidth="1"/>
    <col min="11528" max="11529" width="11.5" style="1" customWidth="1"/>
    <col min="11530" max="11530" width="11.75" style="1" customWidth="1"/>
    <col min="11531" max="11531" width="9" style="1" customWidth="1"/>
    <col min="11532" max="11776" width="10.125" style="1"/>
    <col min="11777" max="11777" width="19.375" style="1" customWidth="1"/>
    <col min="11778" max="11778" width="36.375" style="1" customWidth="1"/>
    <col min="11779" max="11780" width="15.25" style="1" customWidth="1"/>
    <col min="11781" max="11781" width="0.875" style="1" customWidth="1"/>
    <col min="11782" max="11782" width="30.25" style="1" customWidth="1"/>
    <col min="11783" max="11783" width="11.375" style="1" customWidth="1"/>
    <col min="11784" max="11785" width="11.5" style="1" customWidth="1"/>
    <col min="11786" max="11786" width="11.75" style="1" customWidth="1"/>
    <col min="11787" max="11787" width="9" style="1" customWidth="1"/>
    <col min="11788" max="12032" width="10.125" style="1"/>
    <col min="12033" max="12033" width="19.375" style="1" customWidth="1"/>
    <col min="12034" max="12034" width="36.375" style="1" customWidth="1"/>
    <col min="12035" max="12036" width="15.25" style="1" customWidth="1"/>
    <col min="12037" max="12037" width="0.875" style="1" customWidth="1"/>
    <col min="12038" max="12038" width="30.25" style="1" customWidth="1"/>
    <col min="12039" max="12039" width="11.375" style="1" customWidth="1"/>
    <col min="12040" max="12041" width="11.5" style="1" customWidth="1"/>
    <col min="12042" max="12042" width="11.75" style="1" customWidth="1"/>
    <col min="12043" max="12043" width="9" style="1" customWidth="1"/>
    <col min="12044" max="12288" width="10.125" style="1"/>
    <col min="12289" max="12289" width="19.375" style="1" customWidth="1"/>
    <col min="12290" max="12290" width="36.375" style="1" customWidth="1"/>
    <col min="12291" max="12292" width="15.25" style="1" customWidth="1"/>
    <col min="12293" max="12293" width="0.875" style="1" customWidth="1"/>
    <col min="12294" max="12294" width="30.25" style="1" customWidth="1"/>
    <col min="12295" max="12295" width="11.375" style="1" customWidth="1"/>
    <col min="12296" max="12297" width="11.5" style="1" customWidth="1"/>
    <col min="12298" max="12298" width="11.75" style="1" customWidth="1"/>
    <col min="12299" max="12299" width="9" style="1" customWidth="1"/>
    <col min="12300" max="12544" width="10.125" style="1"/>
    <col min="12545" max="12545" width="19.375" style="1" customWidth="1"/>
    <col min="12546" max="12546" width="36.375" style="1" customWidth="1"/>
    <col min="12547" max="12548" width="15.25" style="1" customWidth="1"/>
    <col min="12549" max="12549" width="0.875" style="1" customWidth="1"/>
    <col min="12550" max="12550" width="30.25" style="1" customWidth="1"/>
    <col min="12551" max="12551" width="11.375" style="1" customWidth="1"/>
    <col min="12552" max="12553" width="11.5" style="1" customWidth="1"/>
    <col min="12554" max="12554" width="11.75" style="1" customWidth="1"/>
    <col min="12555" max="12555" width="9" style="1" customWidth="1"/>
    <col min="12556" max="12800" width="10.125" style="1"/>
    <col min="12801" max="12801" width="19.375" style="1" customWidth="1"/>
    <col min="12802" max="12802" width="36.375" style="1" customWidth="1"/>
    <col min="12803" max="12804" width="15.25" style="1" customWidth="1"/>
    <col min="12805" max="12805" width="0.875" style="1" customWidth="1"/>
    <col min="12806" max="12806" width="30.25" style="1" customWidth="1"/>
    <col min="12807" max="12807" width="11.375" style="1" customWidth="1"/>
    <col min="12808" max="12809" width="11.5" style="1" customWidth="1"/>
    <col min="12810" max="12810" width="11.75" style="1" customWidth="1"/>
    <col min="12811" max="12811" width="9" style="1" customWidth="1"/>
    <col min="12812" max="13056" width="10.125" style="1"/>
    <col min="13057" max="13057" width="19.375" style="1" customWidth="1"/>
    <col min="13058" max="13058" width="36.375" style="1" customWidth="1"/>
    <col min="13059" max="13060" width="15.25" style="1" customWidth="1"/>
    <col min="13061" max="13061" width="0.875" style="1" customWidth="1"/>
    <col min="13062" max="13062" width="30.25" style="1" customWidth="1"/>
    <col min="13063" max="13063" width="11.375" style="1" customWidth="1"/>
    <col min="13064" max="13065" width="11.5" style="1" customWidth="1"/>
    <col min="13066" max="13066" width="11.75" style="1" customWidth="1"/>
    <col min="13067" max="13067" width="9" style="1" customWidth="1"/>
    <col min="13068" max="13312" width="10.125" style="1"/>
    <col min="13313" max="13313" width="19.375" style="1" customWidth="1"/>
    <col min="13314" max="13314" width="36.375" style="1" customWidth="1"/>
    <col min="13315" max="13316" width="15.25" style="1" customWidth="1"/>
    <col min="13317" max="13317" width="0.875" style="1" customWidth="1"/>
    <col min="13318" max="13318" width="30.25" style="1" customWidth="1"/>
    <col min="13319" max="13319" width="11.375" style="1" customWidth="1"/>
    <col min="13320" max="13321" width="11.5" style="1" customWidth="1"/>
    <col min="13322" max="13322" width="11.75" style="1" customWidth="1"/>
    <col min="13323" max="13323" width="9" style="1" customWidth="1"/>
    <col min="13324" max="13568" width="10.125" style="1"/>
    <col min="13569" max="13569" width="19.375" style="1" customWidth="1"/>
    <col min="13570" max="13570" width="36.375" style="1" customWidth="1"/>
    <col min="13571" max="13572" width="15.25" style="1" customWidth="1"/>
    <col min="13573" max="13573" width="0.875" style="1" customWidth="1"/>
    <col min="13574" max="13574" width="30.25" style="1" customWidth="1"/>
    <col min="13575" max="13575" width="11.375" style="1" customWidth="1"/>
    <col min="13576" max="13577" width="11.5" style="1" customWidth="1"/>
    <col min="13578" max="13578" width="11.75" style="1" customWidth="1"/>
    <col min="13579" max="13579" width="9" style="1" customWidth="1"/>
    <col min="13580" max="13824" width="10.125" style="1"/>
    <col min="13825" max="13825" width="19.375" style="1" customWidth="1"/>
    <col min="13826" max="13826" width="36.375" style="1" customWidth="1"/>
    <col min="13827" max="13828" width="15.25" style="1" customWidth="1"/>
    <col min="13829" max="13829" width="0.875" style="1" customWidth="1"/>
    <col min="13830" max="13830" width="30.25" style="1" customWidth="1"/>
    <col min="13831" max="13831" width="11.375" style="1" customWidth="1"/>
    <col min="13832" max="13833" width="11.5" style="1" customWidth="1"/>
    <col min="13834" max="13834" width="11.75" style="1" customWidth="1"/>
    <col min="13835" max="13835" width="9" style="1" customWidth="1"/>
    <col min="13836" max="14080" width="10.125" style="1"/>
    <col min="14081" max="14081" width="19.375" style="1" customWidth="1"/>
    <col min="14082" max="14082" width="36.375" style="1" customWidth="1"/>
    <col min="14083" max="14084" width="15.25" style="1" customWidth="1"/>
    <col min="14085" max="14085" width="0.875" style="1" customWidth="1"/>
    <col min="14086" max="14086" width="30.25" style="1" customWidth="1"/>
    <col min="14087" max="14087" width="11.375" style="1" customWidth="1"/>
    <col min="14088" max="14089" width="11.5" style="1" customWidth="1"/>
    <col min="14090" max="14090" width="11.75" style="1" customWidth="1"/>
    <col min="14091" max="14091" width="9" style="1" customWidth="1"/>
    <col min="14092" max="14336" width="10.125" style="1"/>
    <col min="14337" max="14337" width="19.375" style="1" customWidth="1"/>
    <col min="14338" max="14338" width="36.375" style="1" customWidth="1"/>
    <col min="14339" max="14340" width="15.25" style="1" customWidth="1"/>
    <col min="14341" max="14341" width="0.875" style="1" customWidth="1"/>
    <col min="14342" max="14342" width="30.25" style="1" customWidth="1"/>
    <col min="14343" max="14343" width="11.375" style="1" customWidth="1"/>
    <col min="14344" max="14345" width="11.5" style="1" customWidth="1"/>
    <col min="14346" max="14346" width="11.75" style="1" customWidth="1"/>
    <col min="14347" max="14347" width="9" style="1" customWidth="1"/>
    <col min="14348" max="14592" width="10.125" style="1"/>
    <col min="14593" max="14593" width="19.375" style="1" customWidth="1"/>
    <col min="14594" max="14594" width="36.375" style="1" customWidth="1"/>
    <col min="14595" max="14596" width="15.25" style="1" customWidth="1"/>
    <col min="14597" max="14597" width="0.875" style="1" customWidth="1"/>
    <col min="14598" max="14598" width="30.25" style="1" customWidth="1"/>
    <col min="14599" max="14599" width="11.375" style="1" customWidth="1"/>
    <col min="14600" max="14601" width="11.5" style="1" customWidth="1"/>
    <col min="14602" max="14602" width="11.75" style="1" customWidth="1"/>
    <col min="14603" max="14603" width="9" style="1" customWidth="1"/>
    <col min="14604" max="14848" width="10.125" style="1"/>
    <col min="14849" max="14849" width="19.375" style="1" customWidth="1"/>
    <col min="14850" max="14850" width="36.375" style="1" customWidth="1"/>
    <col min="14851" max="14852" width="15.25" style="1" customWidth="1"/>
    <col min="14853" max="14853" width="0.875" style="1" customWidth="1"/>
    <col min="14854" max="14854" width="30.25" style="1" customWidth="1"/>
    <col min="14855" max="14855" width="11.375" style="1" customWidth="1"/>
    <col min="14856" max="14857" width="11.5" style="1" customWidth="1"/>
    <col min="14858" max="14858" width="11.75" style="1" customWidth="1"/>
    <col min="14859" max="14859" width="9" style="1" customWidth="1"/>
    <col min="14860" max="15104" width="10.125" style="1"/>
    <col min="15105" max="15105" width="19.375" style="1" customWidth="1"/>
    <col min="15106" max="15106" width="36.375" style="1" customWidth="1"/>
    <col min="15107" max="15108" width="15.25" style="1" customWidth="1"/>
    <col min="15109" max="15109" width="0.875" style="1" customWidth="1"/>
    <col min="15110" max="15110" width="30.25" style="1" customWidth="1"/>
    <col min="15111" max="15111" width="11.375" style="1" customWidth="1"/>
    <col min="15112" max="15113" width="11.5" style="1" customWidth="1"/>
    <col min="15114" max="15114" width="11.75" style="1" customWidth="1"/>
    <col min="15115" max="15115" width="9" style="1" customWidth="1"/>
    <col min="15116" max="15360" width="10.125" style="1"/>
    <col min="15361" max="15361" width="19.375" style="1" customWidth="1"/>
    <col min="15362" max="15362" width="36.375" style="1" customWidth="1"/>
    <col min="15363" max="15364" width="15.25" style="1" customWidth="1"/>
    <col min="15365" max="15365" width="0.875" style="1" customWidth="1"/>
    <col min="15366" max="15366" width="30.25" style="1" customWidth="1"/>
    <col min="15367" max="15367" width="11.375" style="1" customWidth="1"/>
    <col min="15368" max="15369" width="11.5" style="1" customWidth="1"/>
    <col min="15370" max="15370" width="11.75" style="1" customWidth="1"/>
    <col min="15371" max="15371" width="9" style="1" customWidth="1"/>
    <col min="15372" max="15616" width="10.125" style="1"/>
    <col min="15617" max="15617" width="19.375" style="1" customWidth="1"/>
    <col min="15618" max="15618" width="36.375" style="1" customWidth="1"/>
    <col min="15619" max="15620" width="15.25" style="1" customWidth="1"/>
    <col min="15621" max="15621" width="0.875" style="1" customWidth="1"/>
    <col min="15622" max="15622" width="30.25" style="1" customWidth="1"/>
    <col min="15623" max="15623" width="11.375" style="1" customWidth="1"/>
    <col min="15624" max="15625" width="11.5" style="1" customWidth="1"/>
    <col min="15626" max="15626" width="11.75" style="1" customWidth="1"/>
    <col min="15627" max="15627" width="9" style="1" customWidth="1"/>
    <col min="15628" max="15872" width="10.125" style="1"/>
    <col min="15873" max="15873" width="19.375" style="1" customWidth="1"/>
    <col min="15874" max="15874" width="36.375" style="1" customWidth="1"/>
    <col min="15875" max="15876" width="15.25" style="1" customWidth="1"/>
    <col min="15877" max="15877" width="0.875" style="1" customWidth="1"/>
    <col min="15878" max="15878" width="30.25" style="1" customWidth="1"/>
    <col min="15879" max="15879" width="11.375" style="1" customWidth="1"/>
    <col min="15880" max="15881" width="11.5" style="1" customWidth="1"/>
    <col min="15882" max="15882" width="11.75" style="1" customWidth="1"/>
    <col min="15883" max="15883" width="9" style="1" customWidth="1"/>
    <col min="15884" max="16128" width="10.125" style="1"/>
    <col min="16129" max="16129" width="19.375" style="1" customWidth="1"/>
    <col min="16130" max="16130" width="36.375" style="1" customWidth="1"/>
    <col min="16131" max="16132" width="15.25" style="1" customWidth="1"/>
    <col min="16133" max="16133" width="0.875" style="1" customWidth="1"/>
    <col min="16134" max="16134" width="30.25" style="1" customWidth="1"/>
    <col min="16135" max="16135" width="11.375" style="1" customWidth="1"/>
    <col min="16136" max="16137" width="11.5" style="1" customWidth="1"/>
    <col min="16138" max="16138" width="11.75" style="1" customWidth="1"/>
    <col min="16139" max="16139" width="9" style="1" customWidth="1"/>
    <col min="16140" max="16384" width="10.125" style="1"/>
  </cols>
  <sheetData>
    <row r="1" spans="1:11" ht="15" customHeight="1"/>
    <row r="2" spans="1:11" ht="18.75">
      <c r="A2" s="2"/>
      <c r="B2" s="3" t="s">
        <v>0</v>
      </c>
      <c r="C2" s="2"/>
      <c r="D2" s="2"/>
    </row>
    <row r="3" spans="1:11" ht="15.75">
      <c r="A3" s="4" t="s">
        <v>1</v>
      </c>
      <c r="B3" s="4"/>
      <c r="C3" s="4"/>
      <c r="D3" s="4"/>
    </row>
    <row r="4" spans="1:11" ht="15.75">
      <c r="A4" s="4"/>
      <c r="B4" s="4" t="s">
        <v>2</v>
      </c>
      <c r="C4" s="4"/>
      <c r="D4" s="4"/>
      <c r="F4" s="2"/>
      <c r="G4" s="2" t="s">
        <v>3</v>
      </c>
      <c r="H4" s="2"/>
      <c r="I4" s="2"/>
      <c r="J4" s="2"/>
    </row>
    <row r="5" spans="1:11" ht="18.75">
      <c r="B5" s="5" t="s">
        <v>4</v>
      </c>
      <c r="F5" s="2"/>
      <c r="G5" s="3" t="s">
        <v>0</v>
      </c>
      <c r="H5" s="2"/>
      <c r="I5" s="2"/>
      <c r="J5" s="2"/>
    </row>
    <row r="6" spans="1:11" ht="15.75">
      <c r="B6" s="5" t="s">
        <v>5</v>
      </c>
      <c r="F6" s="4" t="s">
        <v>1</v>
      </c>
      <c r="G6" s="4"/>
      <c r="H6" s="4"/>
      <c r="I6" s="4"/>
      <c r="J6" s="4"/>
    </row>
    <row r="7" spans="1:11" ht="15.75">
      <c r="A7" s="2" t="s">
        <v>6</v>
      </c>
      <c r="B7" s="2"/>
      <c r="C7" s="2"/>
      <c r="D7" s="2"/>
      <c r="F7" s="4"/>
      <c r="G7" s="4" t="s">
        <v>2</v>
      </c>
      <c r="H7" s="4"/>
      <c r="I7" s="4"/>
      <c r="J7" s="4"/>
    </row>
    <row r="8" spans="1:11" ht="15.75">
      <c r="A8" s="6" t="s">
        <v>7</v>
      </c>
      <c r="B8" s="6"/>
      <c r="C8" s="6"/>
      <c r="D8" s="6"/>
      <c r="G8" s="5" t="s">
        <v>4</v>
      </c>
    </row>
    <row r="9" spans="1:11" ht="15.75">
      <c r="A9" s="7"/>
      <c r="B9" s="7"/>
      <c r="C9" s="7"/>
      <c r="D9" s="7"/>
      <c r="G9" s="5" t="s">
        <v>5</v>
      </c>
    </row>
    <row r="10" spans="1:11" ht="15.75" thickBot="1">
      <c r="A10" s="8" t="s">
        <v>8</v>
      </c>
      <c r="B10" s="9"/>
      <c r="C10" s="6"/>
      <c r="D10" s="10"/>
    </row>
    <row r="11" spans="1:11" ht="15.75">
      <c r="A11" s="8" t="s">
        <v>9</v>
      </c>
      <c r="B11" s="9">
        <v>20210.66</v>
      </c>
      <c r="C11" s="6"/>
      <c r="D11" s="10"/>
      <c r="F11" s="11"/>
      <c r="G11" s="12" t="s">
        <v>10</v>
      </c>
      <c r="H11" s="12" t="s">
        <v>11</v>
      </c>
      <c r="I11" s="13" t="s">
        <v>12</v>
      </c>
      <c r="J11" s="12" t="s">
        <v>13</v>
      </c>
      <c r="K11" s="12" t="s">
        <v>14</v>
      </c>
    </row>
    <row r="12" spans="1:11" ht="15.75">
      <c r="A12" s="14" t="s">
        <v>15</v>
      </c>
      <c r="B12" s="15" t="s">
        <v>16</v>
      </c>
      <c r="C12" s="16"/>
      <c r="D12" s="17"/>
      <c r="F12" s="18"/>
      <c r="G12" s="19" t="s">
        <v>17</v>
      </c>
      <c r="H12" s="19" t="s">
        <v>18</v>
      </c>
      <c r="I12" s="20" t="s">
        <v>19</v>
      </c>
      <c r="J12" s="19"/>
      <c r="K12" s="19" t="s">
        <v>20</v>
      </c>
    </row>
    <row r="13" spans="1:11" ht="16.5" thickBot="1">
      <c r="A13" s="21" t="s">
        <v>21</v>
      </c>
      <c r="B13" s="22">
        <v>20210.66</v>
      </c>
      <c r="C13" s="23"/>
      <c r="D13" s="24"/>
      <c r="F13" s="18"/>
      <c r="G13" s="19" t="s">
        <v>22</v>
      </c>
      <c r="H13" s="19" t="s">
        <v>22</v>
      </c>
      <c r="I13" s="20" t="s">
        <v>22</v>
      </c>
      <c r="J13" s="19" t="s">
        <v>22</v>
      </c>
      <c r="K13" s="25" t="s">
        <v>22</v>
      </c>
    </row>
    <row r="14" spans="1:11" ht="15.75">
      <c r="A14" s="21" t="s">
        <v>23</v>
      </c>
      <c r="B14" s="22">
        <v>0</v>
      </c>
      <c r="C14" s="23"/>
      <c r="D14" s="24"/>
      <c r="F14" s="26"/>
      <c r="G14" s="26"/>
      <c r="H14" s="26"/>
      <c r="I14" s="26"/>
      <c r="J14" s="26"/>
      <c r="K14" s="27" t="s">
        <v>24</v>
      </c>
    </row>
    <row r="15" spans="1:11" ht="15.75">
      <c r="A15" s="14"/>
      <c r="B15" s="14"/>
      <c r="C15" s="14"/>
      <c r="D15" s="28" t="s">
        <v>25</v>
      </c>
      <c r="F15" s="26" t="s">
        <v>26</v>
      </c>
      <c r="G15" s="26"/>
      <c r="H15" s="26"/>
      <c r="I15" s="26"/>
      <c r="J15" s="26">
        <v>-221039.3</v>
      </c>
      <c r="K15" s="26"/>
    </row>
    <row r="16" spans="1:11" ht="15.75">
      <c r="A16" s="8" t="s">
        <v>27</v>
      </c>
      <c r="B16" s="29" t="s">
        <v>28</v>
      </c>
      <c r="C16" s="29" t="s">
        <v>29</v>
      </c>
      <c r="D16" s="29" t="s">
        <v>30</v>
      </c>
      <c r="F16" s="26" t="s">
        <v>31</v>
      </c>
      <c r="G16" s="26">
        <v>3958262.96</v>
      </c>
      <c r="H16" s="26">
        <v>751032.89</v>
      </c>
      <c r="I16" s="26">
        <v>169769.54</v>
      </c>
      <c r="J16" s="30">
        <f>G16+H16+I16</f>
        <v>4879065.3899999997</v>
      </c>
      <c r="K16" s="26">
        <v>342324.64</v>
      </c>
    </row>
    <row r="17" spans="1:11" ht="15.75">
      <c r="A17" s="8" t="s">
        <v>32</v>
      </c>
      <c r="B17" s="8"/>
      <c r="C17" s="29" t="s">
        <v>22</v>
      </c>
      <c r="D17" s="29" t="s">
        <v>33</v>
      </c>
      <c r="F17" s="26" t="s">
        <v>34</v>
      </c>
      <c r="G17" s="26">
        <v>3900720.77</v>
      </c>
      <c r="H17" s="26">
        <v>742845.47</v>
      </c>
      <c r="I17" s="26">
        <v>159551.48000000001</v>
      </c>
      <c r="J17" s="30">
        <f>G17+H17+I17</f>
        <v>4803117.7200000007</v>
      </c>
      <c r="K17" s="30">
        <v>32961.43</v>
      </c>
    </row>
    <row r="18" spans="1:11" ht="15.75">
      <c r="A18" s="8"/>
      <c r="B18" s="8"/>
      <c r="C18" s="8"/>
      <c r="D18" s="29" t="s">
        <v>35</v>
      </c>
      <c r="F18" s="26" t="s">
        <v>36</v>
      </c>
      <c r="G18" s="31">
        <v>3903030.6</v>
      </c>
      <c r="H18" s="31">
        <v>990783.3</v>
      </c>
      <c r="I18" s="31">
        <v>170150.8</v>
      </c>
      <c r="J18" s="30">
        <f>G18+H18+I18</f>
        <v>5063964.7</v>
      </c>
      <c r="K18" s="31" t="s">
        <v>3</v>
      </c>
    </row>
    <row r="19" spans="1:11" ht="15.75">
      <c r="A19" s="21"/>
      <c r="B19" s="21"/>
      <c r="C19" s="32"/>
      <c r="D19" s="33" t="s">
        <v>22</v>
      </c>
      <c r="F19" s="26" t="s">
        <v>37</v>
      </c>
      <c r="G19" s="26"/>
      <c r="H19" s="30"/>
      <c r="I19" s="30"/>
      <c r="J19" s="30">
        <f>J17-J18+J15</f>
        <v>-481886.2799999995</v>
      </c>
      <c r="K19" s="34"/>
    </row>
    <row r="20" spans="1:11" ht="15.75">
      <c r="A20" s="35" t="s">
        <v>38</v>
      </c>
      <c r="B20" s="14"/>
      <c r="C20" s="36">
        <f>C22+C39+C42+C44+C47+C50+C52+C55+C57+C59+C61+C63+C65+C67+C69+C71+C73+C75+C77+C79+C81+C83+C85+C87+C89</f>
        <v>3903030.5575999995</v>
      </c>
      <c r="D20" s="37">
        <f>D22+D39+D42+D44+D47+D50+D52+D55+D57+D59+D61+D63+D65+D67+D69+D71+D73+D75+D77+D79+D81+D83+D85+D87+D89</f>
        <v>16.086498976282819</v>
      </c>
      <c r="F20" s="26"/>
      <c r="G20" s="26"/>
      <c r="H20" s="26"/>
      <c r="I20" s="26"/>
      <c r="J20" s="26"/>
      <c r="K20" s="34"/>
    </row>
    <row r="21" spans="1:11" ht="15.75">
      <c r="A21" s="38" t="s">
        <v>39</v>
      </c>
      <c r="B21" s="21"/>
      <c r="C21" s="33"/>
      <c r="D21" s="33"/>
      <c r="F21" s="26" t="s">
        <v>40</v>
      </c>
      <c r="G21" s="26"/>
      <c r="H21" s="26"/>
      <c r="I21" s="26"/>
      <c r="J21" s="30">
        <v>2691</v>
      </c>
      <c r="K21" s="34"/>
    </row>
    <row r="22" spans="1:11" ht="15.75">
      <c r="A22" s="8" t="s">
        <v>41</v>
      </c>
      <c r="B22" s="29" t="s">
        <v>42</v>
      </c>
      <c r="C22" s="39">
        <v>728458.4</v>
      </c>
      <c r="D22" s="40">
        <v>3</v>
      </c>
      <c r="F22" s="26" t="s">
        <v>43</v>
      </c>
      <c r="G22" s="26"/>
      <c r="H22" s="26"/>
      <c r="I22" s="26"/>
      <c r="J22" s="30">
        <f>J19+J21</f>
        <v>-479195.2799999995</v>
      </c>
      <c r="K22" s="34"/>
    </row>
    <row r="23" spans="1:11" ht="15.75">
      <c r="A23" s="8" t="s">
        <v>44</v>
      </c>
      <c r="B23" s="29" t="s">
        <v>45</v>
      </c>
      <c r="C23" s="29"/>
      <c r="D23" s="29"/>
      <c r="F23" s="26" t="s">
        <v>46</v>
      </c>
      <c r="G23" s="26"/>
      <c r="H23" s="26"/>
      <c r="I23" s="26"/>
      <c r="J23" s="30">
        <v>346084.43</v>
      </c>
      <c r="K23" s="26">
        <v>309363.21000000002</v>
      </c>
    </row>
    <row r="24" spans="1:11" ht="15.75">
      <c r="A24" s="8" t="s">
        <v>47</v>
      </c>
      <c r="B24" s="29" t="s">
        <v>48</v>
      </c>
      <c r="C24" s="29"/>
      <c r="D24" s="29"/>
      <c r="F24" s="26" t="s">
        <v>49</v>
      </c>
      <c r="G24" s="26"/>
      <c r="H24" s="26"/>
      <c r="I24" s="26"/>
      <c r="J24" s="30">
        <f>J22+J23</f>
        <v>-133110.84999999951</v>
      </c>
      <c r="K24" s="34"/>
    </row>
    <row r="25" spans="1:11" ht="15.75">
      <c r="A25" s="8" t="s">
        <v>50</v>
      </c>
      <c r="B25" s="29" t="s">
        <v>51</v>
      </c>
      <c r="C25" s="29"/>
      <c r="D25" s="29"/>
      <c r="F25" s="26" t="s">
        <v>3</v>
      </c>
      <c r="G25" s="26"/>
      <c r="H25" s="26"/>
      <c r="I25" s="26"/>
      <c r="J25" s="30" t="s">
        <v>3</v>
      </c>
      <c r="K25" s="34"/>
    </row>
    <row r="26" spans="1:11" ht="15.75">
      <c r="A26" s="8" t="s">
        <v>52</v>
      </c>
      <c r="B26" s="29" t="s">
        <v>53</v>
      </c>
      <c r="C26" s="29"/>
      <c r="D26" s="29"/>
      <c r="F26" s="26" t="s">
        <v>3</v>
      </c>
      <c r="G26" s="26"/>
      <c r="H26" s="26"/>
      <c r="I26" s="26"/>
      <c r="J26" s="30" t="s">
        <v>3</v>
      </c>
      <c r="K26" s="34"/>
    </row>
    <row r="27" spans="1:11" ht="15">
      <c r="A27" s="8" t="s">
        <v>54</v>
      </c>
      <c r="B27" s="29" t="s">
        <v>55</v>
      </c>
      <c r="C27" s="29"/>
      <c r="D27" s="29"/>
    </row>
    <row r="28" spans="1:11" ht="15">
      <c r="A28" s="8" t="s">
        <v>56</v>
      </c>
      <c r="B28" s="29" t="s">
        <v>57</v>
      </c>
      <c r="C28" s="29"/>
      <c r="D28" s="29"/>
    </row>
    <row r="29" spans="1:11" ht="15">
      <c r="A29" s="8"/>
      <c r="B29" s="29" t="s">
        <v>58</v>
      </c>
      <c r="C29" s="29"/>
      <c r="D29" s="29"/>
    </row>
    <row r="30" spans="1:11" ht="15">
      <c r="A30" s="8"/>
      <c r="B30" s="29" t="s">
        <v>59</v>
      </c>
      <c r="C30" s="29"/>
      <c r="D30" s="29"/>
    </row>
    <row r="31" spans="1:11" ht="15">
      <c r="A31" s="8"/>
      <c r="B31" s="29" t="s">
        <v>60</v>
      </c>
      <c r="C31" s="29"/>
      <c r="D31" s="29"/>
    </row>
    <row r="32" spans="1:11" ht="15">
      <c r="A32" s="8"/>
      <c r="B32" s="29" t="s">
        <v>61</v>
      </c>
      <c r="C32" s="29"/>
      <c r="D32" s="29"/>
    </row>
    <row r="33" spans="1:10" ht="15.75">
      <c r="A33" s="8"/>
      <c r="B33" s="29" t="s">
        <v>62</v>
      </c>
      <c r="C33" s="29"/>
      <c r="D33" s="29"/>
      <c r="F33" s="5"/>
      <c r="G33" s="5"/>
      <c r="H33" s="5"/>
      <c r="I33" s="5"/>
      <c r="J33" s="5"/>
    </row>
    <row r="34" spans="1:10" ht="15.75">
      <c r="A34" s="8"/>
      <c r="B34" s="29" t="s">
        <v>63</v>
      </c>
      <c r="C34" s="29"/>
      <c r="D34" s="29"/>
      <c r="F34" s="5"/>
      <c r="G34" s="5"/>
      <c r="H34" s="5"/>
      <c r="I34" s="5"/>
      <c r="J34" s="5"/>
    </row>
    <row r="35" spans="1:10" ht="15.75">
      <c r="A35" s="8"/>
      <c r="B35" s="29" t="s">
        <v>64</v>
      </c>
      <c r="C35" s="29"/>
      <c r="D35" s="29"/>
      <c r="F35" s="5"/>
      <c r="G35" s="5"/>
      <c r="H35" s="5"/>
      <c r="I35" s="5"/>
      <c r="J35" s="5"/>
    </row>
    <row r="36" spans="1:10" ht="15">
      <c r="A36" s="8"/>
      <c r="B36" s="29" t="s">
        <v>65</v>
      </c>
      <c r="C36" s="29"/>
      <c r="D36" s="29"/>
    </row>
    <row r="37" spans="1:10" ht="15">
      <c r="A37" s="8"/>
      <c r="B37" s="29" t="s">
        <v>66</v>
      </c>
      <c r="C37" s="29"/>
      <c r="D37" s="29"/>
    </row>
    <row r="38" spans="1:10" ht="15">
      <c r="A38" s="8"/>
      <c r="B38" s="29" t="s">
        <v>3</v>
      </c>
      <c r="C38" s="29"/>
      <c r="D38" s="29"/>
    </row>
    <row r="39" spans="1:10" ht="15">
      <c r="A39" s="14" t="s">
        <v>67</v>
      </c>
      <c r="B39" s="28" t="s">
        <v>68</v>
      </c>
      <c r="C39" s="41">
        <f>D39*12*B11</f>
        <v>247378.47839999999</v>
      </c>
      <c r="D39" s="42">
        <v>1.02</v>
      </c>
    </row>
    <row r="40" spans="1:10" ht="15">
      <c r="A40" s="8" t="s">
        <v>69</v>
      </c>
      <c r="B40" s="29" t="s">
        <v>70</v>
      </c>
      <c r="C40" s="29"/>
      <c r="D40" s="29" t="s">
        <v>3</v>
      </c>
    </row>
    <row r="41" spans="1:10" ht="15">
      <c r="A41" s="8" t="s">
        <v>44</v>
      </c>
      <c r="B41" s="29" t="s">
        <v>71</v>
      </c>
      <c r="C41" s="29"/>
      <c r="D41" s="29"/>
    </row>
    <row r="42" spans="1:10" ht="15">
      <c r="A42" s="14" t="s">
        <v>72</v>
      </c>
      <c r="B42" s="28" t="s">
        <v>73</v>
      </c>
      <c r="C42" s="41">
        <f>D42*12*B11</f>
        <v>291033.50399999996</v>
      </c>
      <c r="D42" s="42">
        <v>1.2</v>
      </c>
    </row>
    <row r="43" spans="1:10" ht="15">
      <c r="A43" s="21"/>
      <c r="B43" s="33"/>
      <c r="C43" s="33"/>
      <c r="D43" s="33"/>
    </row>
    <row r="44" spans="1:10" ht="15">
      <c r="A44" s="14" t="s">
        <v>74</v>
      </c>
      <c r="B44" s="28" t="s">
        <v>75</v>
      </c>
      <c r="C44" s="41">
        <f>D44*12*B11</f>
        <v>308010.4584</v>
      </c>
      <c r="D44" s="42">
        <v>1.27</v>
      </c>
    </row>
    <row r="45" spans="1:10" ht="15">
      <c r="A45" s="8" t="s">
        <v>76</v>
      </c>
      <c r="B45" s="29"/>
      <c r="C45" s="29"/>
      <c r="D45" s="29"/>
    </row>
    <row r="46" spans="1:10" ht="15">
      <c r="A46" s="21"/>
      <c r="B46" s="33"/>
      <c r="C46" s="33"/>
      <c r="D46" s="33"/>
    </row>
    <row r="47" spans="1:10" ht="15">
      <c r="A47" s="14" t="s">
        <v>77</v>
      </c>
      <c r="B47" s="28" t="s">
        <v>78</v>
      </c>
      <c r="C47" s="41">
        <v>115677</v>
      </c>
      <c r="D47" s="42">
        <v>0.48</v>
      </c>
    </row>
    <row r="48" spans="1:10" ht="15">
      <c r="A48" s="8" t="s">
        <v>79</v>
      </c>
      <c r="B48" s="29"/>
      <c r="C48" s="29"/>
      <c r="D48" s="29"/>
    </row>
    <row r="49" spans="1:4" ht="15">
      <c r="A49" s="21"/>
      <c r="B49" s="33"/>
      <c r="C49" s="33"/>
      <c r="D49" s="33"/>
    </row>
    <row r="50" spans="1:4" ht="15">
      <c r="A50" s="14" t="s">
        <v>80</v>
      </c>
      <c r="B50" s="28" t="s">
        <v>81</v>
      </c>
      <c r="C50" s="41">
        <v>16541.7</v>
      </c>
      <c r="D50" s="28">
        <v>7.0000000000000007E-2</v>
      </c>
    </row>
    <row r="51" spans="1:4" ht="15">
      <c r="A51" s="8" t="s">
        <v>3</v>
      </c>
      <c r="B51" s="29" t="s">
        <v>3</v>
      </c>
      <c r="C51" s="29"/>
      <c r="D51" s="29"/>
    </row>
    <row r="52" spans="1:4" ht="15">
      <c r="A52" s="14" t="s">
        <v>82</v>
      </c>
      <c r="B52" s="28" t="s">
        <v>83</v>
      </c>
      <c r="C52" s="41">
        <f>D52*12*B11</f>
        <v>89735.330399999992</v>
      </c>
      <c r="D52" s="42">
        <v>0.37</v>
      </c>
    </row>
    <row r="53" spans="1:4" ht="15">
      <c r="A53" s="8" t="s">
        <v>84</v>
      </c>
      <c r="B53" s="29"/>
      <c r="C53" s="29"/>
      <c r="D53" s="29"/>
    </row>
    <row r="54" spans="1:4" ht="15">
      <c r="A54" s="21"/>
      <c r="B54" s="33"/>
      <c r="C54" s="33"/>
      <c r="D54" s="33"/>
    </row>
    <row r="55" spans="1:4" ht="15">
      <c r="A55" s="14" t="s">
        <v>85</v>
      </c>
      <c r="B55" s="28" t="s">
        <v>86</v>
      </c>
      <c r="C55" s="41">
        <f>D55*12*B11</f>
        <v>405021.62640000001</v>
      </c>
      <c r="D55" s="42">
        <v>1.67</v>
      </c>
    </row>
    <row r="56" spans="1:4" ht="15">
      <c r="A56" s="8" t="s">
        <v>87</v>
      </c>
      <c r="B56" s="29"/>
      <c r="C56" s="29"/>
      <c r="D56" s="29"/>
    </row>
    <row r="57" spans="1:4" ht="15">
      <c r="A57" s="43" t="s">
        <v>88</v>
      </c>
      <c r="B57" s="44" t="s">
        <v>89</v>
      </c>
      <c r="C57" s="45">
        <f>D57*12*B11</f>
        <v>485055.83999999997</v>
      </c>
      <c r="D57" s="46">
        <v>2</v>
      </c>
    </row>
    <row r="58" spans="1:4" ht="15">
      <c r="A58" s="47" t="s">
        <v>90</v>
      </c>
      <c r="B58" s="48"/>
      <c r="C58" s="48"/>
      <c r="D58" s="49"/>
    </row>
    <row r="59" spans="1:4" ht="15">
      <c r="A59" s="43" t="s">
        <v>91</v>
      </c>
      <c r="B59" s="44" t="s">
        <v>92</v>
      </c>
      <c r="C59" s="45">
        <f>D59*12*B11</f>
        <v>242527.91999999998</v>
      </c>
      <c r="D59" s="46">
        <v>1</v>
      </c>
    </row>
    <row r="60" spans="1:4" ht="15">
      <c r="A60" s="47" t="s">
        <v>93</v>
      </c>
      <c r="B60" s="48"/>
      <c r="C60" s="48"/>
      <c r="D60" s="49"/>
    </row>
    <row r="61" spans="1:4" ht="15">
      <c r="A61" s="43" t="s">
        <v>94</v>
      </c>
      <c r="B61" s="44" t="s">
        <v>95</v>
      </c>
      <c r="C61" s="45">
        <v>5678.8</v>
      </c>
      <c r="D61" s="46">
        <f>C61/12/20210.66</f>
        <v>2.3415036091514744E-2</v>
      </c>
    </row>
    <row r="62" spans="1:4" ht="15">
      <c r="A62" s="47" t="s">
        <v>96</v>
      </c>
      <c r="B62" s="48"/>
      <c r="C62" s="48"/>
      <c r="D62" s="49"/>
    </row>
    <row r="63" spans="1:4" ht="15">
      <c r="A63" s="43" t="s">
        <v>97</v>
      </c>
      <c r="B63" s="44"/>
      <c r="C63" s="44">
        <v>11815.4</v>
      </c>
      <c r="D63" s="46">
        <f>C63/12/20210.66</f>
        <v>4.8717689905558088E-2</v>
      </c>
    </row>
    <row r="64" spans="1:4" ht="15">
      <c r="A64" s="47"/>
      <c r="B64" s="48"/>
      <c r="C64" s="48"/>
      <c r="D64" s="49"/>
    </row>
    <row r="65" spans="1:4" ht="15">
      <c r="A65" s="43" t="s">
        <v>98</v>
      </c>
      <c r="B65" s="44"/>
      <c r="C65" s="45">
        <v>20900</v>
      </c>
      <c r="D65" s="46">
        <f>C65/12/20210.66</f>
        <v>8.617564526179089E-2</v>
      </c>
    </row>
    <row r="66" spans="1:4" ht="15">
      <c r="A66" s="47" t="s">
        <v>99</v>
      </c>
      <c r="B66" s="48"/>
      <c r="C66" s="48"/>
      <c r="D66" s="49"/>
    </row>
    <row r="67" spans="1:4" ht="15">
      <c r="A67" s="43" t="s">
        <v>100</v>
      </c>
      <c r="B67" s="44"/>
      <c r="C67" s="45">
        <v>11000</v>
      </c>
      <c r="D67" s="46">
        <f>C67/12/20210.66</f>
        <v>4.5355602769363623E-2</v>
      </c>
    </row>
    <row r="68" spans="1:4" ht="15">
      <c r="A68" s="47" t="s">
        <v>101</v>
      </c>
      <c r="B68" s="48"/>
      <c r="C68" s="48"/>
      <c r="D68" s="49"/>
    </row>
    <row r="69" spans="1:4" ht="15">
      <c r="A69" s="43" t="s">
        <v>102</v>
      </c>
      <c r="B69" s="44"/>
      <c r="C69" s="44">
        <v>28165.599999999999</v>
      </c>
      <c r="D69" s="46">
        <f>C69/12/20210.66</f>
        <v>0.1161334332146171</v>
      </c>
    </row>
    <row r="70" spans="1:4" ht="15">
      <c r="A70" s="47"/>
      <c r="B70" s="48"/>
      <c r="C70" s="48"/>
      <c r="D70" s="49"/>
    </row>
    <row r="71" spans="1:4" ht="15">
      <c r="A71" s="43" t="s">
        <v>103</v>
      </c>
      <c r="B71" s="44"/>
      <c r="C71" s="44">
        <v>328195</v>
      </c>
      <c r="D71" s="46">
        <f>C71/12/20210.66</f>
        <v>1.3532256409901178</v>
      </c>
    </row>
    <row r="72" spans="1:4" ht="15">
      <c r="A72" s="47" t="s">
        <v>104</v>
      </c>
      <c r="B72" s="48"/>
      <c r="C72" s="48"/>
      <c r="D72" s="49"/>
    </row>
    <row r="73" spans="1:4" ht="15">
      <c r="A73" s="43" t="s">
        <v>105</v>
      </c>
      <c r="B73" s="44"/>
      <c r="C73" s="44">
        <v>43397.3</v>
      </c>
      <c r="D73" s="46">
        <f>C73/12/20210.66</f>
        <v>0.17893733636935494</v>
      </c>
    </row>
    <row r="74" spans="1:4" ht="15">
      <c r="A74" s="47" t="s">
        <v>106</v>
      </c>
      <c r="B74" s="48"/>
      <c r="C74" s="48"/>
      <c r="D74" s="49"/>
    </row>
    <row r="75" spans="1:4" ht="15">
      <c r="A75" s="43" t="s">
        <v>107</v>
      </c>
      <c r="B75" s="44"/>
      <c r="C75" s="45">
        <v>4246</v>
      </c>
      <c r="D75" s="46">
        <f>C75/12/20210.66</f>
        <v>1.7507262668974358E-2</v>
      </c>
    </row>
    <row r="76" spans="1:4" ht="15">
      <c r="A76" s="47" t="s">
        <v>108</v>
      </c>
      <c r="B76" s="48"/>
      <c r="C76" s="48"/>
      <c r="D76" s="49"/>
    </row>
    <row r="77" spans="1:4" ht="15">
      <c r="A77" s="43" t="s">
        <v>109</v>
      </c>
      <c r="B77" s="44"/>
      <c r="C77" s="45">
        <v>22205</v>
      </c>
      <c r="D77" s="46">
        <f>C77/12/20210.66</f>
        <v>9.1556469044883584E-2</v>
      </c>
    </row>
    <row r="78" spans="1:4" ht="15">
      <c r="A78" s="47" t="s">
        <v>108</v>
      </c>
      <c r="B78" s="48"/>
      <c r="C78" s="48"/>
      <c r="D78" s="49"/>
    </row>
    <row r="79" spans="1:4" ht="15">
      <c r="A79" s="43" t="s">
        <v>110</v>
      </c>
      <c r="B79" s="44"/>
      <c r="C79" s="45">
        <v>32601</v>
      </c>
      <c r="D79" s="46">
        <f>C79/12/20210.66</f>
        <v>0.13442163689854761</v>
      </c>
    </row>
    <row r="80" spans="1:4" ht="15">
      <c r="A80" s="47" t="s">
        <v>111</v>
      </c>
      <c r="B80" s="48"/>
      <c r="C80" s="48"/>
      <c r="D80" s="49"/>
    </row>
    <row r="81" spans="1:5" ht="15">
      <c r="A81" s="43" t="s">
        <v>112</v>
      </c>
      <c r="B81" s="44"/>
      <c r="C81" s="45">
        <v>54887</v>
      </c>
      <c r="D81" s="46">
        <f>C81/12/20210.66</f>
        <v>0.22631208810927833</v>
      </c>
    </row>
    <row r="82" spans="1:5" ht="15">
      <c r="A82" s="47"/>
      <c r="B82" s="48"/>
      <c r="C82" s="48"/>
      <c r="D82" s="49"/>
    </row>
    <row r="83" spans="1:5" ht="15">
      <c r="A83" s="43" t="s">
        <v>113</v>
      </c>
      <c r="B83" s="44"/>
      <c r="C83" s="45">
        <v>8595</v>
      </c>
      <c r="D83" s="46">
        <f>C83/12/20210.66</f>
        <v>3.5439218709334579E-2</v>
      </c>
    </row>
    <row r="84" spans="1:5" ht="15">
      <c r="A84" s="47"/>
      <c r="B84" s="48"/>
      <c r="C84" s="48"/>
      <c r="D84" s="49"/>
    </row>
    <row r="85" spans="1:5" ht="15">
      <c r="A85" s="43" t="s">
        <v>114</v>
      </c>
      <c r="B85" s="44"/>
      <c r="C85" s="45">
        <v>15626</v>
      </c>
      <c r="D85" s="46">
        <f>C85/12/20210.66</f>
        <v>6.4429695352188732E-2</v>
      </c>
    </row>
    <row r="86" spans="1:5" ht="15">
      <c r="A86" s="47"/>
      <c r="B86" s="48"/>
      <c r="C86" s="48"/>
      <c r="D86" s="49"/>
    </row>
    <row r="87" spans="1:5" ht="15">
      <c r="A87" s="50" t="s">
        <v>115</v>
      </c>
      <c r="B87" s="29"/>
      <c r="C87" s="39">
        <v>30285</v>
      </c>
      <c r="D87" s="46">
        <f>C87/12/20210.66</f>
        <v>0.12487222089728886</v>
      </c>
    </row>
    <row r="88" spans="1:5" ht="15">
      <c r="A88" s="50" t="s">
        <v>116</v>
      </c>
      <c r="B88" s="29"/>
      <c r="C88" s="29"/>
      <c r="D88" s="51"/>
    </row>
    <row r="89" spans="1:5" ht="15">
      <c r="A89" s="43" t="s">
        <v>117</v>
      </c>
      <c r="B89" s="44"/>
      <c r="C89" s="45">
        <v>355993.2</v>
      </c>
      <c r="D89" s="46">
        <v>1.46</v>
      </c>
    </row>
    <row r="90" spans="1:5" ht="15">
      <c r="A90" s="50" t="s">
        <v>118</v>
      </c>
      <c r="B90" s="29"/>
      <c r="C90" s="29"/>
      <c r="D90" s="51"/>
    </row>
    <row r="91" spans="1:5" ht="15">
      <c r="A91" s="47" t="s">
        <v>119</v>
      </c>
      <c r="B91" s="48"/>
      <c r="C91" s="48"/>
      <c r="D91" s="49"/>
    </row>
    <row r="92" spans="1:5" ht="15">
      <c r="A92" s="2"/>
      <c r="B92" s="2"/>
      <c r="C92" s="2"/>
      <c r="D92" s="2"/>
    </row>
    <row r="93" spans="1:5" ht="15.75">
      <c r="A93" s="2" t="s">
        <v>120</v>
      </c>
      <c r="B93" s="2"/>
      <c r="C93" s="2"/>
      <c r="D93" s="2"/>
    </row>
    <row r="94" spans="1:5" ht="15.75">
      <c r="A94" s="52"/>
      <c r="B94" s="53"/>
      <c r="C94" s="54"/>
      <c r="D94" s="2"/>
      <c r="E94" s="5"/>
    </row>
    <row r="95" spans="1:5" ht="15.75">
      <c r="A95" s="55"/>
      <c r="B95" s="56"/>
      <c r="C95" s="57"/>
      <c r="D95" s="2"/>
      <c r="E95" s="5"/>
    </row>
    <row r="96" spans="1:5" ht="15.75">
      <c r="A96" s="26" t="s">
        <v>121</v>
      </c>
      <c r="B96" s="26" t="s">
        <v>122</v>
      </c>
      <c r="C96" s="26"/>
      <c r="D96" s="5"/>
    </row>
    <row r="97" spans="1:4" ht="15.75">
      <c r="A97" s="26"/>
      <c r="B97" s="26" t="s">
        <v>123</v>
      </c>
      <c r="C97" s="26"/>
      <c r="D97" s="5"/>
    </row>
    <row r="98" spans="1:4" ht="15">
      <c r="A98" s="58"/>
      <c r="B98" s="58" t="s">
        <v>124</v>
      </c>
      <c r="C98" s="59">
        <v>207342</v>
      </c>
      <c r="D98" s="2"/>
    </row>
    <row r="99" spans="1:4" ht="15">
      <c r="A99" s="58"/>
      <c r="B99" s="58" t="s">
        <v>125</v>
      </c>
      <c r="C99" s="58">
        <v>13514.2</v>
      </c>
      <c r="D99" s="2"/>
    </row>
    <row r="100" spans="1:4" ht="15">
      <c r="A100" s="58"/>
      <c r="B100" s="58" t="s">
        <v>126</v>
      </c>
      <c r="C100" s="59">
        <v>28001</v>
      </c>
      <c r="D100" s="2"/>
    </row>
    <row r="101" spans="1:4" ht="15">
      <c r="A101" s="58"/>
      <c r="B101" s="58" t="s">
        <v>127</v>
      </c>
      <c r="C101" s="58">
        <v>595386.1</v>
      </c>
      <c r="D101" s="2"/>
    </row>
    <row r="102" spans="1:4" ht="15">
      <c r="A102" s="58"/>
      <c r="B102" s="58" t="s">
        <v>128</v>
      </c>
      <c r="C102" s="59">
        <v>46540</v>
      </c>
      <c r="D102" s="2"/>
    </row>
    <row r="103" spans="1:4" ht="15">
      <c r="A103" s="58"/>
      <c r="B103" s="58" t="s">
        <v>129</v>
      </c>
      <c r="C103" s="59">
        <v>100000</v>
      </c>
      <c r="D103" s="2"/>
    </row>
    <row r="104" spans="1:4" ht="15">
      <c r="A104" s="58"/>
      <c r="B104" s="60" t="s">
        <v>130</v>
      </c>
      <c r="C104" s="61">
        <f>C98+C99+C100+C101+C102+C103</f>
        <v>990783.3</v>
      </c>
      <c r="D104" s="2"/>
    </row>
    <row r="105" spans="1:4" ht="15">
      <c r="A105" s="58"/>
      <c r="B105" s="58"/>
      <c r="C105" s="58"/>
      <c r="D105" s="2"/>
    </row>
    <row r="106" spans="1:4" ht="15">
      <c r="A106" s="6"/>
      <c r="B106" s="6"/>
      <c r="C106" s="6"/>
      <c r="D106" s="2"/>
    </row>
    <row r="107" spans="1:4" ht="15">
      <c r="A107" s="6"/>
      <c r="B107" s="6"/>
      <c r="C107" s="6"/>
      <c r="D107" s="2"/>
    </row>
  </sheetData>
  <sheetProtection selectLockedCells="1" selectUnlockedCells="1"/>
  <pageMargins left="0.39370078740157483" right="0.23622047244094491" top="0.15748031496062992" bottom="0.19685039370078741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Жд 8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Клиент</dc:creator>
  <cp:lastModifiedBy>Клиент</cp:lastModifiedBy>
  <dcterms:created xsi:type="dcterms:W3CDTF">2015-04-04T23:32:39Z</dcterms:created>
  <dcterms:modified xsi:type="dcterms:W3CDTF">2015-04-05T00:05:35Z</dcterms:modified>
</cp:coreProperties>
</file>