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2705" windowHeight="7815"/>
  </bookViews>
  <sheets>
    <sheet name=" ДК 394,1 " sheetId="1" r:id="rId1"/>
  </sheets>
  <calcPr calcId="145621"/>
</workbook>
</file>

<file path=xl/calcChain.xml><?xml version="1.0" encoding="utf-8"?>
<calcChain xmlns="http://schemas.openxmlformats.org/spreadsheetml/2006/main">
  <c r="C160" i="1" l="1"/>
  <c r="C157" i="1"/>
  <c r="C154" i="1"/>
  <c r="C151" i="1"/>
  <c r="C148" i="1"/>
  <c r="C145" i="1"/>
  <c r="C142" i="1"/>
  <c r="C140" i="1"/>
  <c r="C136" i="1"/>
  <c r="C107" i="1" s="1"/>
  <c r="C109" i="1"/>
  <c r="D107" i="1"/>
  <c r="D21" i="1"/>
  <c r="B12" i="1"/>
  <c r="C63" i="1" s="1"/>
  <c r="C42" i="1" l="1"/>
  <c r="C48" i="1"/>
  <c r="C54" i="1"/>
  <c r="C60" i="1"/>
  <c r="C80" i="1"/>
  <c r="C23" i="1"/>
  <c r="C46" i="1"/>
  <c r="C51" i="1"/>
  <c r="C57" i="1"/>
  <c r="C21" i="1" l="1"/>
</calcChain>
</file>

<file path=xl/sharedStrings.xml><?xml version="1.0" encoding="utf-8"?>
<sst xmlns="http://schemas.openxmlformats.org/spreadsheetml/2006/main" count="208" uniqueCount="137">
  <si>
    <t>Приложение №</t>
  </si>
  <si>
    <t xml:space="preserve"> </t>
  </si>
  <si>
    <t>к договору управления</t>
  </si>
  <si>
    <t>многоквартирным домом</t>
  </si>
  <si>
    <t>№______от ___________20____г.</t>
  </si>
  <si>
    <t xml:space="preserve">                    Перечень услуг и работ по содержанию и ремонту общего имущества</t>
  </si>
  <si>
    <t xml:space="preserve">                       в многоквартирном доме и их стоимость с 01.01.2013г.  по адресу:</t>
  </si>
  <si>
    <t xml:space="preserve">                     ул. Дуси Ковальчук, 394/1</t>
  </si>
  <si>
    <t xml:space="preserve">Общая  площадь </t>
  </si>
  <si>
    <t>помещений, всего кв.м</t>
  </si>
  <si>
    <t>в том числе:</t>
  </si>
  <si>
    <t xml:space="preserve">                                                                      </t>
  </si>
  <si>
    <t>жилых помещений</t>
  </si>
  <si>
    <t>нежилых помещений</t>
  </si>
  <si>
    <t xml:space="preserve">Цена работ и </t>
  </si>
  <si>
    <t>Перечень видов</t>
  </si>
  <si>
    <t>Условия выполнения работ и оказания услуг</t>
  </si>
  <si>
    <t>Годовая плата,</t>
  </si>
  <si>
    <t xml:space="preserve">услуг в месяц </t>
  </si>
  <si>
    <t>работ и услуг</t>
  </si>
  <si>
    <t>руб.</t>
  </si>
  <si>
    <t xml:space="preserve">на 1 м2 площади </t>
  </si>
  <si>
    <t>помещений,</t>
  </si>
  <si>
    <t>I.Содержание общего</t>
  </si>
  <si>
    <t xml:space="preserve">  имущества дома</t>
  </si>
  <si>
    <t xml:space="preserve">1. Техническое </t>
  </si>
  <si>
    <t>Проведение технических осмотров,</t>
  </si>
  <si>
    <t>обслуживание</t>
  </si>
  <si>
    <t xml:space="preserve">профилактический ремонт и устранение </t>
  </si>
  <si>
    <t>внутридомового</t>
  </si>
  <si>
    <t>незначительных неисправностей в системах</t>
  </si>
  <si>
    <t>инженерного</t>
  </si>
  <si>
    <t>отопления, водоснабжения, водоотведения,</t>
  </si>
  <si>
    <t xml:space="preserve">оборудования и </t>
  </si>
  <si>
    <t xml:space="preserve">электроснабжения и в конструктивных </t>
  </si>
  <si>
    <t xml:space="preserve">конструктивных </t>
  </si>
  <si>
    <t>элементах здания, а также ремонт,</t>
  </si>
  <si>
    <t>элементов здания</t>
  </si>
  <si>
    <t>регулировка, наладка и испытание систем</t>
  </si>
  <si>
    <t>центрального отопления, промывка,</t>
  </si>
  <si>
    <t>опрессовка, консервация и расконсервация</t>
  </si>
  <si>
    <t xml:space="preserve">системы центрального отопления и </t>
  </si>
  <si>
    <t>поливомоечных систем; укрепление</t>
  </si>
  <si>
    <t>трубопроводов, мелкий ремонт изоляции,</t>
  </si>
  <si>
    <t>прооверка исправности канализационных</t>
  </si>
  <si>
    <t xml:space="preserve">вытяжек и устранение причин при </t>
  </si>
  <si>
    <t>обнаружении их неисправности; ремонт</t>
  </si>
  <si>
    <t>трубы внутреннего водостока и смена</t>
  </si>
  <si>
    <t>колпаков; смена и восстановление разбитых</t>
  </si>
  <si>
    <t>стекол; и др.</t>
  </si>
  <si>
    <t>2.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</si>
  <si>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</si>
  <si>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</si>
  <si>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</si>
  <si>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энергообеспечения</t>
  </si>
  <si>
    <t>3. Уборка помещений</t>
  </si>
  <si>
    <t>5 раз в неделю</t>
  </si>
  <si>
    <t>4. Уборка дворовой</t>
  </si>
  <si>
    <t>6 раз в неделю</t>
  </si>
  <si>
    <t>территории</t>
  </si>
  <si>
    <t>5. Мех.уборка</t>
  </si>
  <si>
    <t>В холодный период</t>
  </si>
  <si>
    <t>дворовой территории</t>
  </si>
  <si>
    <t>6. Дератизация,</t>
  </si>
  <si>
    <t>Дератизация — 1раз в квартал,</t>
  </si>
  <si>
    <t>дезинсекция</t>
  </si>
  <si>
    <t>дезинсекция — 2 раза в год</t>
  </si>
  <si>
    <t>7. Вывоз и утилизация</t>
  </si>
  <si>
    <t>По мере необходимости</t>
  </si>
  <si>
    <t>КГО</t>
  </si>
  <si>
    <t>8. Вывоз и утилизация</t>
  </si>
  <si>
    <t>Не реже 1 раза в сутки</t>
  </si>
  <si>
    <t>ТБО</t>
  </si>
  <si>
    <t xml:space="preserve">10. Управление </t>
  </si>
  <si>
    <t xml:space="preserve">Планирование работ по содержанию и </t>
  </si>
  <si>
    <t xml:space="preserve">многоквартирным </t>
  </si>
  <si>
    <t>ремонту общего имущества дома;</t>
  </si>
  <si>
    <t>домом</t>
  </si>
  <si>
    <t>планирование финансовых и технических</t>
  </si>
  <si>
    <t>ресурсов; осуществление систематического</t>
  </si>
  <si>
    <t xml:space="preserve">контроля над качеством услуг и работ </t>
  </si>
  <si>
    <t>подрядных организаций и за исполнением</t>
  </si>
  <si>
    <t>договорных обязательств; проведение оплаты</t>
  </si>
  <si>
    <t>работ и услуг подрядных организаций в</t>
  </si>
  <si>
    <t xml:space="preserve">соответствии с заключенными договорами </t>
  </si>
  <si>
    <t>за надлежащее качество работ и услуг, сбор</t>
  </si>
  <si>
    <t>платежей с нанимателей и собственников</t>
  </si>
  <si>
    <t>помещений,в т.ч. за коммунальные услуги,</t>
  </si>
  <si>
    <t>взыскание задолженности по оплате ЖКУ;</t>
  </si>
  <si>
    <t>ведение технической документации по МКД,</t>
  </si>
  <si>
    <t>работа с населением, в т.ч.рассмотрение</t>
  </si>
  <si>
    <t>жалоб по качеству обслуживания; работа</t>
  </si>
  <si>
    <t>совета дома и др</t>
  </si>
  <si>
    <t>II.Текущий ремонт</t>
  </si>
  <si>
    <t>III. Капитальный ремонт</t>
  </si>
  <si>
    <t>Установка узла учета тепл.эн., ХГВ</t>
  </si>
  <si>
    <t>1.Техническое обслуживание всего</t>
  </si>
  <si>
    <t>Техническое обслуживание</t>
  </si>
  <si>
    <t>Технический осмотр конструктивных элементов,</t>
  </si>
  <si>
    <t>конструктивных элементов</t>
  </si>
  <si>
    <t>составление дефектной ведомости, техническое</t>
  </si>
  <si>
    <t>здания</t>
  </si>
  <si>
    <t>обслуживание системы вентиляции; устранение</t>
  </si>
  <si>
    <t>незначительных неисправностей в конструктивных</t>
  </si>
  <si>
    <t>элементах здания; заделка, раскрытие продухов</t>
  </si>
  <si>
    <t>в цоколях зданий; чистка подвалов и чердаков;</t>
  </si>
  <si>
    <t xml:space="preserve"> очистка кровли от снега и наледи и др. </t>
  </si>
  <si>
    <t>Консервация/расконсервация системы отопления;</t>
  </si>
  <si>
    <t>системы отопления</t>
  </si>
  <si>
    <t xml:space="preserve">притирка запорной арматуры; промывка трубопроводов </t>
  </si>
  <si>
    <t>системы центрального отопления; ликвидация воздушных</t>
  </si>
  <si>
    <t>пробок; смена запорной армтуры; мелкий ремонт</t>
  </si>
  <si>
    <t>системы отопления и др.</t>
  </si>
  <si>
    <t>Технический осмотр водопровода, канализации,</t>
  </si>
  <si>
    <t>системы холодного и горячего</t>
  </si>
  <si>
    <t>горячего водоснабжения; смена отдельных участков</t>
  </si>
  <si>
    <t>водоснабжения, канализации</t>
  </si>
  <si>
    <t>трубопроводов; уплотнение сгонов; прочистка труб;</t>
  </si>
  <si>
    <t>проведение необходимых ремонтных работ; прочистка</t>
  </si>
  <si>
    <t>и промывка системы канализации и др.</t>
  </si>
  <si>
    <t xml:space="preserve">Техническое обслуживание </t>
  </si>
  <si>
    <t>Осмотр электрической сети и оборудования; осмотр</t>
  </si>
  <si>
    <t>системы электроснабжения</t>
  </si>
  <si>
    <t>ВРУ с подтяжкой контактных соединений; замена</t>
  </si>
  <si>
    <t>перегоревших электроламп в помещениях общего</t>
  </si>
  <si>
    <t>пользования; мелкий ремонт  системы электроснабжения</t>
  </si>
  <si>
    <t>9. Тех.обслуживание</t>
  </si>
  <si>
    <t>Ежемесячно</t>
  </si>
  <si>
    <t>узла учета т/энергии</t>
  </si>
  <si>
    <t>жалоб по качеству обслуживания; и др.</t>
  </si>
  <si>
    <t>III.Текущий ремонт</t>
  </si>
  <si>
    <t>Замена запорной арматуры ХГВ (за 2012 г)</t>
  </si>
  <si>
    <t>IV. Техническое обслуживание</t>
  </si>
  <si>
    <t xml:space="preserve">       общедомового прибора учета тепловой энергии за 2012 г</t>
  </si>
  <si>
    <t>V. Проектно-сметная</t>
  </si>
  <si>
    <t xml:space="preserve">      документацмя</t>
  </si>
  <si>
    <t xml:space="preserve">                       в многоквартирном доме и их стоимость с 01.01.2011г.  по адресу: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</si>
</sst>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2">
    <xf numFmtId="0" fontId="0" fillId="0" borderId="0" xfId="0"/>
    <xf numFmtId="0" fontId="2" fillId="0" borderId="0" xfId="1" applyFont="1"/>
    <xf numFmtId="0" fontId="1" fillId="0" borderId="0" xfId="1"/>
    <xf numFmtId="0" fontId="2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0" xfId="1" applyFont="1" applyBorder="1"/>
    <xf numFmtId="0" fontId="2" fillId="0" borderId="5" xfId="1" applyFont="1" applyBorder="1"/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3" fillId="0" borderId="4" xfId="1" applyFont="1" applyBorder="1"/>
    <xf numFmtId="164" fontId="3" fillId="0" borderId="4" xfId="1" applyNumberFormat="1" applyFont="1" applyBorder="1" applyAlignment="1">
      <alignment horizontal="center"/>
    </xf>
    <xf numFmtId="2" fontId="3" fillId="0" borderId="4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0" fontId="4" fillId="0" borderId="9" xfId="1" applyFont="1" applyBorder="1"/>
    <xf numFmtId="0" fontId="2" fillId="0" borderId="4" xfId="1" applyFont="1" applyBorder="1" applyAlignment="1">
      <alignment horizontal="left"/>
    </xf>
    <xf numFmtId="2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0" fontId="4" fillId="0" borderId="10" xfId="1" applyFont="1" applyBorder="1"/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0" fontId="4" fillId="0" borderId="11" xfId="1" applyFont="1" applyBorder="1"/>
    <xf numFmtId="0" fontId="2" fillId="0" borderId="6" xfId="1" applyFont="1" applyBorder="1" applyAlignment="1">
      <alignment horizontal="left"/>
    </xf>
    <xf numFmtId="164" fontId="2" fillId="0" borderId="6" xfId="1" applyNumberFormat="1" applyFont="1" applyBorder="1" applyAlignment="1">
      <alignment horizontal="center"/>
    </xf>
    <xf numFmtId="0" fontId="5" fillId="0" borderId="0" xfId="1" applyFont="1"/>
    <xf numFmtId="2" fontId="3" fillId="0" borderId="5" xfId="1" applyNumberFormat="1" applyFont="1" applyBorder="1" applyAlignment="1">
      <alignment horizontal="center"/>
    </xf>
    <xf numFmtId="0" fontId="4" fillId="0" borderId="4" xfId="1" applyFont="1" applyBorder="1"/>
    <xf numFmtId="164" fontId="2" fillId="0" borderId="0" xfId="1" applyNumberFormat="1" applyFont="1" applyBorder="1" applyAlignment="1">
      <alignment horizont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abSelected="1" workbookViewId="0">
      <selection activeCell="F6" sqref="F6"/>
    </sheetView>
  </sheetViews>
  <sheetFormatPr defaultColWidth="10.125" defaultRowHeight="12.75" x14ac:dyDescent="0.2"/>
  <cols>
    <col min="1" max="1" width="21.375" style="2" customWidth="1"/>
    <col min="2" max="2" width="39" style="2" customWidth="1"/>
    <col min="3" max="3" width="12.625" style="2" customWidth="1"/>
    <col min="4" max="4" width="13.125" style="2" customWidth="1"/>
    <col min="5" max="256" width="10.125" style="2"/>
    <col min="257" max="257" width="21.375" style="2" customWidth="1"/>
    <col min="258" max="258" width="39" style="2" customWidth="1"/>
    <col min="259" max="259" width="12.625" style="2" customWidth="1"/>
    <col min="260" max="260" width="13.125" style="2" customWidth="1"/>
    <col min="261" max="512" width="10.125" style="2"/>
    <col min="513" max="513" width="21.375" style="2" customWidth="1"/>
    <col min="514" max="514" width="39" style="2" customWidth="1"/>
    <col min="515" max="515" width="12.625" style="2" customWidth="1"/>
    <col min="516" max="516" width="13.125" style="2" customWidth="1"/>
    <col min="517" max="768" width="10.125" style="2"/>
    <col min="769" max="769" width="21.375" style="2" customWidth="1"/>
    <col min="770" max="770" width="39" style="2" customWidth="1"/>
    <col min="771" max="771" width="12.625" style="2" customWidth="1"/>
    <col min="772" max="772" width="13.125" style="2" customWidth="1"/>
    <col min="773" max="1024" width="10.125" style="2"/>
    <col min="1025" max="1025" width="21.375" style="2" customWidth="1"/>
    <col min="1026" max="1026" width="39" style="2" customWidth="1"/>
    <col min="1027" max="1027" width="12.625" style="2" customWidth="1"/>
    <col min="1028" max="1028" width="13.125" style="2" customWidth="1"/>
    <col min="1029" max="1280" width="10.125" style="2"/>
    <col min="1281" max="1281" width="21.375" style="2" customWidth="1"/>
    <col min="1282" max="1282" width="39" style="2" customWidth="1"/>
    <col min="1283" max="1283" width="12.625" style="2" customWidth="1"/>
    <col min="1284" max="1284" width="13.125" style="2" customWidth="1"/>
    <col min="1285" max="1536" width="10.125" style="2"/>
    <col min="1537" max="1537" width="21.375" style="2" customWidth="1"/>
    <col min="1538" max="1538" width="39" style="2" customWidth="1"/>
    <col min="1539" max="1539" width="12.625" style="2" customWidth="1"/>
    <col min="1540" max="1540" width="13.125" style="2" customWidth="1"/>
    <col min="1541" max="1792" width="10.125" style="2"/>
    <col min="1793" max="1793" width="21.375" style="2" customWidth="1"/>
    <col min="1794" max="1794" width="39" style="2" customWidth="1"/>
    <col min="1795" max="1795" width="12.625" style="2" customWidth="1"/>
    <col min="1796" max="1796" width="13.125" style="2" customWidth="1"/>
    <col min="1797" max="2048" width="10.125" style="2"/>
    <col min="2049" max="2049" width="21.375" style="2" customWidth="1"/>
    <col min="2050" max="2050" width="39" style="2" customWidth="1"/>
    <col min="2051" max="2051" width="12.625" style="2" customWidth="1"/>
    <col min="2052" max="2052" width="13.125" style="2" customWidth="1"/>
    <col min="2053" max="2304" width="10.125" style="2"/>
    <col min="2305" max="2305" width="21.375" style="2" customWidth="1"/>
    <col min="2306" max="2306" width="39" style="2" customWidth="1"/>
    <col min="2307" max="2307" width="12.625" style="2" customWidth="1"/>
    <col min="2308" max="2308" width="13.125" style="2" customWidth="1"/>
    <col min="2309" max="2560" width="10.125" style="2"/>
    <col min="2561" max="2561" width="21.375" style="2" customWidth="1"/>
    <col min="2562" max="2562" width="39" style="2" customWidth="1"/>
    <col min="2563" max="2563" width="12.625" style="2" customWidth="1"/>
    <col min="2564" max="2564" width="13.125" style="2" customWidth="1"/>
    <col min="2565" max="2816" width="10.125" style="2"/>
    <col min="2817" max="2817" width="21.375" style="2" customWidth="1"/>
    <col min="2818" max="2818" width="39" style="2" customWidth="1"/>
    <col min="2819" max="2819" width="12.625" style="2" customWidth="1"/>
    <col min="2820" max="2820" width="13.125" style="2" customWidth="1"/>
    <col min="2821" max="3072" width="10.125" style="2"/>
    <col min="3073" max="3073" width="21.375" style="2" customWidth="1"/>
    <col min="3074" max="3074" width="39" style="2" customWidth="1"/>
    <col min="3075" max="3075" width="12.625" style="2" customWidth="1"/>
    <col min="3076" max="3076" width="13.125" style="2" customWidth="1"/>
    <col min="3077" max="3328" width="10.125" style="2"/>
    <col min="3329" max="3329" width="21.375" style="2" customWidth="1"/>
    <col min="3330" max="3330" width="39" style="2" customWidth="1"/>
    <col min="3331" max="3331" width="12.625" style="2" customWidth="1"/>
    <col min="3332" max="3332" width="13.125" style="2" customWidth="1"/>
    <col min="3333" max="3584" width="10.125" style="2"/>
    <col min="3585" max="3585" width="21.375" style="2" customWidth="1"/>
    <col min="3586" max="3586" width="39" style="2" customWidth="1"/>
    <col min="3587" max="3587" width="12.625" style="2" customWidth="1"/>
    <col min="3588" max="3588" width="13.125" style="2" customWidth="1"/>
    <col min="3589" max="3840" width="10.125" style="2"/>
    <col min="3841" max="3841" width="21.375" style="2" customWidth="1"/>
    <col min="3842" max="3842" width="39" style="2" customWidth="1"/>
    <col min="3843" max="3843" width="12.625" style="2" customWidth="1"/>
    <col min="3844" max="3844" width="13.125" style="2" customWidth="1"/>
    <col min="3845" max="4096" width="10.125" style="2"/>
    <col min="4097" max="4097" width="21.375" style="2" customWidth="1"/>
    <col min="4098" max="4098" width="39" style="2" customWidth="1"/>
    <col min="4099" max="4099" width="12.625" style="2" customWidth="1"/>
    <col min="4100" max="4100" width="13.125" style="2" customWidth="1"/>
    <col min="4101" max="4352" width="10.125" style="2"/>
    <col min="4353" max="4353" width="21.375" style="2" customWidth="1"/>
    <col min="4354" max="4354" width="39" style="2" customWidth="1"/>
    <col min="4355" max="4355" width="12.625" style="2" customWidth="1"/>
    <col min="4356" max="4356" width="13.125" style="2" customWidth="1"/>
    <col min="4357" max="4608" width="10.125" style="2"/>
    <col min="4609" max="4609" width="21.375" style="2" customWidth="1"/>
    <col min="4610" max="4610" width="39" style="2" customWidth="1"/>
    <col min="4611" max="4611" width="12.625" style="2" customWidth="1"/>
    <col min="4612" max="4612" width="13.125" style="2" customWidth="1"/>
    <col min="4613" max="4864" width="10.125" style="2"/>
    <col min="4865" max="4865" width="21.375" style="2" customWidth="1"/>
    <col min="4866" max="4866" width="39" style="2" customWidth="1"/>
    <col min="4867" max="4867" width="12.625" style="2" customWidth="1"/>
    <col min="4868" max="4868" width="13.125" style="2" customWidth="1"/>
    <col min="4869" max="5120" width="10.125" style="2"/>
    <col min="5121" max="5121" width="21.375" style="2" customWidth="1"/>
    <col min="5122" max="5122" width="39" style="2" customWidth="1"/>
    <col min="5123" max="5123" width="12.625" style="2" customWidth="1"/>
    <col min="5124" max="5124" width="13.125" style="2" customWidth="1"/>
    <col min="5125" max="5376" width="10.125" style="2"/>
    <col min="5377" max="5377" width="21.375" style="2" customWidth="1"/>
    <col min="5378" max="5378" width="39" style="2" customWidth="1"/>
    <col min="5379" max="5379" width="12.625" style="2" customWidth="1"/>
    <col min="5380" max="5380" width="13.125" style="2" customWidth="1"/>
    <col min="5381" max="5632" width="10.125" style="2"/>
    <col min="5633" max="5633" width="21.375" style="2" customWidth="1"/>
    <col min="5634" max="5634" width="39" style="2" customWidth="1"/>
    <col min="5635" max="5635" width="12.625" style="2" customWidth="1"/>
    <col min="5636" max="5636" width="13.125" style="2" customWidth="1"/>
    <col min="5637" max="5888" width="10.125" style="2"/>
    <col min="5889" max="5889" width="21.375" style="2" customWidth="1"/>
    <col min="5890" max="5890" width="39" style="2" customWidth="1"/>
    <col min="5891" max="5891" width="12.625" style="2" customWidth="1"/>
    <col min="5892" max="5892" width="13.125" style="2" customWidth="1"/>
    <col min="5893" max="6144" width="10.125" style="2"/>
    <col min="6145" max="6145" width="21.375" style="2" customWidth="1"/>
    <col min="6146" max="6146" width="39" style="2" customWidth="1"/>
    <col min="6147" max="6147" width="12.625" style="2" customWidth="1"/>
    <col min="6148" max="6148" width="13.125" style="2" customWidth="1"/>
    <col min="6149" max="6400" width="10.125" style="2"/>
    <col min="6401" max="6401" width="21.375" style="2" customWidth="1"/>
    <col min="6402" max="6402" width="39" style="2" customWidth="1"/>
    <col min="6403" max="6403" width="12.625" style="2" customWidth="1"/>
    <col min="6404" max="6404" width="13.125" style="2" customWidth="1"/>
    <col min="6405" max="6656" width="10.125" style="2"/>
    <col min="6657" max="6657" width="21.375" style="2" customWidth="1"/>
    <col min="6658" max="6658" width="39" style="2" customWidth="1"/>
    <col min="6659" max="6659" width="12.625" style="2" customWidth="1"/>
    <col min="6660" max="6660" width="13.125" style="2" customWidth="1"/>
    <col min="6661" max="6912" width="10.125" style="2"/>
    <col min="6913" max="6913" width="21.375" style="2" customWidth="1"/>
    <col min="6914" max="6914" width="39" style="2" customWidth="1"/>
    <col min="6915" max="6915" width="12.625" style="2" customWidth="1"/>
    <col min="6916" max="6916" width="13.125" style="2" customWidth="1"/>
    <col min="6917" max="7168" width="10.125" style="2"/>
    <col min="7169" max="7169" width="21.375" style="2" customWidth="1"/>
    <col min="7170" max="7170" width="39" style="2" customWidth="1"/>
    <col min="7171" max="7171" width="12.625" style="2" customWidth="1"/>
    <col min="7172" max="7172" width="13.125" style="2" customWidth="1"/>
    <col min="7173" max="7424" width="10.125" style="2"/>
    <col min="7425" max="7425" width="21.375" style="2" customWidth="1"/>
    <col min="7426" max="7426" width="39" style="2" customWidth="1"/>
    <col min="7427" max="7427" width="12.625" style="2" customWidth="1"/>
    <col min="7428" max="7428" width="13.125" style="2" customWidth="1"/>
    <col min="7429" max="7680" width="10.125" style="2"/>
    <col min="7681" max="7681" width="21.375" style="2" customWidth="1"/>
    <col min="7682" max="7682" width="39" style="2" customWidth="1"/>
    <col min="7683" max="7683" width="12.625" style="2" customWidth="1"/>
    <col min="7684" max="7684" width="13.125" style="2" customWidth="1"/>
    <col min="7685" max="7936" width="10.125" style="2"/>
    <col min="7937" max="7937" width="21.375" style="2" customWidth="1"/>
    <col min="7938" max="7938" width="39" style="2" customWidth="1"/>
    <col min="7939" max="7939" width="12.625" style="2" customWidth="1"/>
    <col min="7940" max="7940" width="13.125" style="2" customWidth="1"/>
    <col min="7941" max="8192" width="10.125" style="2"/>
    <col min="8193" max="8193" width="21.375" style="2" customWidth="1"/>
    <col min="8194" max="8194" width="39" style="2" customWidth="1"/>
    <col min="8195" max="8195" width="12.625" style="2" customWidth="1"/>
    <col min="8196" max="8196" width="13.125" style="2" customWidth="1"/>
    <col min="8197" max="8448" width="10.125" style="2"/>
    <col min="8449" max="8449" width="21.375" style="2" customWidth="1"/>
    <col min="8450" max="8450" width="39" style="2" customWidth="1"/>
    <col min="8451" max="8451" width="12.625" style="2" customWidth="1"/>
    <col min="8452" max="8452" width="13.125" style="2" customWidth="1"/>
    <col min="8453" max="8704" width="10.125" style="2"/>
    <col min="8705" max="8705" width="21.375" style="2" customWidth="1"/>
    <col min="8706" max="8706" width="39" style="2" customWidth="1"/>
    <col min="8707" max="8707" width="12.625" style="2" customWidth="1"/>
    <col min="8708" max="8708" width="13.125" style="2" customWidth="1"/>
    <col min="8709" max="8960" width="10.125" style="2"/>
    <col min="8961" max="8961" width="21.375" style="2" customWidth="1"/>
    <col min="8962" max="8962" width="39" style="2" customWidth="1"/>
    <col min="8963" max="8963" width="12.625" style="2" customWidth="1"/>
    <col min="8964" max="8964" width="13.125" style="2" customWidth="1"/>
    <col min="8965" max="9216" width="10.125" style="2"/>
    <col min="9217" max="9217" width="21.375" style="2" customWidth="1"/>
    <col min="9218" max="9218" width="39" style="2" customWidth="1"/>
    <col min="9219" max="9219" width="12.625" style="2" customWidth="1"/>
    <col min="9220" max="9220" width="13.125" style="2" customWidth="1"/>
    <col min="9221" max="9472" width="10.125" style="2"/>
    <col min="9473" max="9473" width="21.375" style="2" customWidth="1"/>
    <col min="9474" max="9474" width="39" style="2" customWidth="1"/>
    <col min="9475" max="9475" width="12.625" style="2" customWidth="1"/>
    <col min="9476" max="9476" width="13.125" style="2" customWidth="1"/>
    <col min="9477" max="9728" width="10.125" style="2"/>
    <col min="9729" max="9729" width="21.375" style="2" customWidth="1"/>
    <col min="9730" max="9730" width="39" style="2" customWidth="1"/>
    <col min="9731" max="9731" width="12.625" style="2" customWidth="1"/>
    <col min="9732" max="9732" width="13.125" style="2" customWidth="1"/>
    <col min="9733" max="9984" width="10.125" style="2"/>
    <col min="9985" max="9985" width="21.375" style="2" customWidth="1"/>
    <col min="9986" max="9986" width="39" style="2" customWidth="1"/>
    <col min="9987" max="9987" width="12.625" style="2" customWidth="1"/>
    <col min="9988" max="9988" width="13.125" style="2" customWidth="1"/>
    <col min="9989" max="10240" width="10.125" style="2"/>
    <col min="10241" max="10241" width="21.375" style="2" customWidth="1"/>
    <col min="10242" max="10242" width="39" style="2" customWidth="1"/>
    <col min="10243" max="10243" width="12.625" style="2" customWidth="1"/>
    <col min="10244" max="10244" width="13.125" style="2" customWidth="1"/>
    <col min="10245" max="10496" width="10.125" style="2"/>
    <col min="10497" max="10497" width="21.375" style="2" customWidth="1"/>
    <col min="10498" max="10498" width="39" style="2" customWidth="1"/>
    <col min="10499" max="10499" width="12.625" style="2" customWidth="1"/>
    <col min="10500" max="10500" width="13.125" style="2" customWidth="1"/>
    <col min="10501" max="10752" width="10.125" style="2"/>
    <col min="10753" max="10753" width="21.375" style="2" customWidth="1"/>
    <col min="10754" max="10754" width="39" style="2" customWidth="1"/>
    <col min="10755" max="10755" width="12.625" style="2" customWidth="1"/>
    <col min="10756" max="10756" width="13.125" style="2" customWidth="1"/>
    <col min="10757" max="11008" width="10.125" style="2"/>
    <col min="11009" max="11009" width="21.375" style="2" customWidth="1"/>
    <col min="11010" max="11010" width="39" style="2" customWidth="1"/>
    <col min="11011" max="11011" width="12.625" style="2" customWidth="1"/>
    <col min="11012" max="11012" width="13.125" style="2" customWidth="1"/>
    <col min="11013" max="11264" width="10.125" style="2"/>
    <col min="11265" max="11265" width="21.375" style="2" customWidth="1"/>
    <col min="11266" max="11266" width="39" style="2" customWidth="1"/>
    <col min="11267" max="11267" width="12.625" style="2" customWidth="1"/>
    <col min="11268" max="11268" width="13.125" style="2" customWidth="1"/>
    <col min="11269" max="11520" width="10.125" style="2"/>
    <col min="11521" max="11521" width="21.375" style="2" customWidth="1"/>
    <col min="11522" max="11522" width="39" style="2" customWidth="1"/>
    <col min="11523" max="11523" width="12.625" style="2" customWidth="1"/>
    <col min="11524" max="11524" width="13.125" style="2" customWidth="1"/>
    <col min="11525" max="11776" width="10.125" style="2"/>
    <col min="11777" max="11777" width="21.375" style="2" customWidth="1"/>
    <col min="11778" max="11778" width="39" style="2" customWidth="1"/>
    <col min="11779" max="11779" width="12.625" style="2" customWidth="1"/>
    <col min="11780" max="11780" width="13.125" style="2" customWidth="1"/>
    <col min="11781" max="12032" width="10.125" style="2"/>
    <col min="12033" max="12033" width="21.375" style="2" customWidth="1"/>
    <col min="12034" max="12034" width="39" style="2" customWidth="1"/>
    <col min="12035" max="12035" width="12.625" style="2" customWidth="1"/>
    <col min="12036" max="12036" width="13.125" style="2" customWidth="1"/>
    <col min="12037" max="12288" width="10.125" style="2"/>
    <col min="12289" max="12289" width="21.375" style="2" customWidth="1"/>
    <col min="12290" max="12290" width="39" style="2" customWidth="1"/>
    <col min="12291" max="12291" width="12.625" style="2" customWidth="1"/>
    <col min="12292" max="12292" width="13.125" style="2" customWidth="1"/>
    <col min="12293" max="12544" width="10.125" style="2"/>
    <col min="12545" max="12545" width="21.375" style="2" customWidth="1"/>
    <col min="12546" max="12546" width="39" style="2" customWidth="1"/>
    <col min="12547" max="12547" width="12.625" style="2" customWidth="1"/>
    <col min="12548" max="12548" width="13.125" style="2" customWidth="1"/>
    <col min="12549" max="12800" width="10.125" style="2"/>
    <col min="12801" max="12801" width="21.375" style="2" customWidth="1"/>
    <col min="12802" max="12802" width="39" style="2" customWidth="1"/>
    <col min="12803" max="12803" width="12.625" style="2" customWidth="1"/>
    <col min="12804" max="12804" width="13.125" style="2" customWidth="1"/>
    <col min="12805" max="13056" width="10.125" style="2"/>
    <col min="13057" max="13057" width="21.375" style="2" customWidth="1"/>
    <col min="13058" max="13058" width="39" style="2" customWidth="1"/>
    <col min="13059" max="13059" width="12.625" style="2" customWidth="1"/>
    <col min="13060" max="13060" width="13.125" style="2" customWidth="1"/>
    <col min="13061" max="13312" width="10.125" style="2"/>
    <col min="13313" max="13313" width="21.375" style="2" customWidth="1"/>
    <col min="13314" max="13314" width="39" style="2" customWidth="1"/>
    <col min="13315" max="13315" width="12.625" style="2" customWidth="1"/>
    <col min="13316" max="13316" width="13.125" style="2" customWidth="1"/>
    <col min="13317" max="13568" width="10.125" style="2"/>
    <col min="13569" max="13569" width="21.375" style="2" customWidth="1"/>
    <col min="13570" max="13570" width="39" style="2" customWidth="1"/>
    <col min="13571" max="13571" width="12.625" style="2" customWidth="1"/>
    <col min="13572" max="13572" width="13.125" style="2" customWidth="1"/>
    <col min="13573" max="13824" width="10.125" style="2"/>
    <col min="13825" max="13825" width="21.375" style="2" customWidth="1"/>
    <col min="13826" max="13826" width="39" style="2" customWidth="1"/>
    <col min="13827" max="13827" width="12.625" style="2" customWidth="1"/>
    <col min="13828" max="13828" width="13.125" style="2" customWidth="1"/>
    <col min="13829" max="14080" width="10.125" style="2"/>
    <col min="14081" max="14081" width="21.375" style="2" customWidth="1"/>
    <col min="14082" max="14082" width="39" style="2" customWidth="1"/>
    <col min="14083" max="14083" width="12.625" style="2" customWidth="1"/>
    <col min="14084" max="14084" width="13.125" style="2" customWidth="1"/>
    <col min="14085" max="14336" width="10.125" style="2"/>
    <col min="14337" max="14337" width="21.375" style="2" customWidth="1"/>
    <col min="14338" max="14338" width="39" style="2" customWidth="1"/>
    <col min="14339" max="14339" width="12.625" style="2" customWidth="1"/>
    <col min="14340" max="14340" width="13.125" style="2" customWidth="1"/>
    <col min="14341" max="14592" width="10.125" style="2"/>
    <col min="14593" max="14593" width="21.375" style="2" customWidth="1"/>
    <col min="14594" max="14594" width="39" style="2" customWidth="1"/>
    <col min="14595" max="14595" width="12.625" style="2" customWidth="1"/>
    <col min="14596" max="14596" width="13.125" style="2" customWidth="1"/>
    <col min="14597" max="14848" width="10.125" style="2"/>
    <col min="14849" max="14849" width="21.375" style="2" customWidth="1"/>
    <col min="14850" max="14850" width="39" style="2" customWidth="1"/>
    <col min="14851" max="14851" width="12.625" style="2" customWidth="1"/>
    <col min="14852" max="14852" width="13.125" style="2" customWidth="1"/>
    <col min="14853" max="15104" width="10.125" style="2"/>
    <col min="15105" max="15105" width="21.375" style="2" customWidth="1"/>
    <col min="15106" max="15106" width="39" style="2" customWidth="1"/>
    <col min="15107" max="15107" width="12.625" style="2" customWidth="1"/>
    <col min="15108" max="15108" width="13.125" style="2" customWidth="1"/>
    <col min="15109" max="15360" width="10.125" style="2"/>
    <col min="15361" max="15361" width="21.375" style="2" customWidth="1"/>
    <col min="15362" max="15362" width="39" style="2" customWidth="1"/>
    <col min="15363" max="15363" width="12.625" style="2" customWidth="1"/>
    <col min="15364" max="15364" width="13.125" style="2" customWidth="1"/>
    <col min="15365" max="15616" width="10.125" style="2"/>
    <col min="15617" max="15617" width="21.375" style="2" customWidth="1"/>
    <col min="15618" max="15618" width="39" style="2" customWidth="1"/>
    <col min="15619" max="15619" width="12.625" style="2" customWidth="1"/>
    <col min="15620" max="15620" width="13.125" style="2" customWidth="1"/>
    <col min="15621" max="15872" width="10.125" style="2"/>
    <col min="15873" max="15873" width="21.375" style="2" customWidth="1"/>
    <col min="15874" max="15874" width="39" style="2" customWidth="1"/>
    <col min="15875" max="15875" width="12.625" style="2" customWidth="1"/>
    <col min="15876" max="15876" width="13.125" style="2" customWidth="1"/>
    <col min="15877" max="16128" width="10.125" style="2"/>
    <col min="16129" max="16129" width="21.375" style="2" customWidth="1"/>
    <col min="16130" max="16130" width="39" style="2" customWidth="1"/>
    <col min="16131" max="16131" width="12.625" style="2" customWidth="1"/>
    <col min="16132" max="16132" width="13.125" style="2" customWidth="1"/>
    <col min="16133" max="16384" width="10.125" style="2"/>
  </cols>
  <sheetData>
    <row r="1" spans="1:4" ht="15" x14ac:dyDescent="0.25">
      <c r="A1" s="1"/>
      <c r="B1" s="1"/>
      <c r="C1" s="1" t="s">
        <v>0</v>
      </c>
      <c r="D1" s="1"/>
    </row>
    <row r="2" spans="1:4" ht="15" x14ac:dyDescent="0.25">
      <c r="A2" s="1"/>
      <c r="B2" s="1" t="s">
        <v>1</v>
      </c>
      <c r="C2" s="1" t="s">
        <v>2</v>
      </c>
      <c r="D2" s="1"/>
    </row>
    <row r="3" spans="1:4" ht="15" x14ac:dyDescent="0.25">
      <c r="A3" s="1"/>
      <c r="B3" s="1"/>
      <c r="C3" s="1" t="s">
        <v>3</v>
      </c>
      <c r="D3" s="1"/>
    </row>
    <row r="4" spans="1:4" ht="15" x14ac:dyDescent="0.25">
      <c r="A4" s="1"/>
      <c r="B4" s="1"/>
      <c r="C4" s="1" t="s">
        <v>4</v>
      </c>
      <c r="D4" s="1"/>
    </row>
    <row r="5" spans="1:4" ht="15" x14ac:dyDescent="0.25">
      <c r="A5" s="1"/>
      <c r="B5" s="1"/>
      <c r="C5" s="1"/>
      <c r="D5" s="1"/>
    </row>
    <row r="6" spans="1:4" ht="15" x14ac:dyDescent="0.25">
      <c r="A6" s="1"/>
      <c r="B6" s="1"/>
      <c r="C6" s="1"/>
      <c r="D6" s="1"/>
    </row>
    <row r="7" spans="1:4" ht="15" x14ac:dyDescent="0.25">
      <c r="A7" s="1" t="s">
        <v>5</v>
      </c>
      <c r="B7" s="1"/>
      <c r="C7" s="1"/>
      <c r="D7" s="1"/>
    </row>
    <row r="8" spans="1:4" ht="15" x14ac:dyDescent="0.25">
      <c r="A8" s="1" t="s">
        <v>136</v>
      </c>
      <c r="B8" s="1"/>
      <c r="C8" s="1"/>
      <c r="D8" s="1"/>
    </row>
    <row r="9" spans="1:4" ht="15" x14ac:dyDescent="0.25">
      <c r="A9" s="1"/>
      <c r="B9" s="1" t="s">
        <v>7</v>
      </c>
      <c r="C9" s="1"/>
      <c r="D9" s="1"/>
    </row>
    <row r="10" spans="1:4" ht="15" x14ac:dyDescent="0.25">
      <c r="A10" s="1"/>
      <c r="B10" s="1"/>
      <c r="C10" s="1"/>
      <c r="D10" s="1"/>
    </row>
    <row r="11" spans="1:4" ht="15" x14ac:dyDescent="0.25">
      <c r="A11" s="3" t="s">
        <v>8</v>
      </c>
      <c r="B11" s="4"/>
      <c r="C11" s="4"/>
      <c r="D11" s="5"/>
    </row>
    <row r="12" spans="1:4" ht="15" x14ac:dyDescent="0.25">
      <c r="A12" s="6" t="s">
        <v>9</v>
      </c>
      <c r="B12" s="7">
        <f>B14+B15</f>
        <v>3352.6</v>
      </c>
      <c r="C12" s="7"/>
      <c r="D12" s="8"/>
    </row>
    <row r="13" spans="1:4" ht="15" x14ac:dyDescent="0.25">
      <c r="A13" s="3" t="s">
        <v>10</v>
      </c>
      <c r="B13" s="4" t="s">
        <v>11</v>
      </c>
      <c r="C13" s="4"/>
      <c r="D13" s="5"/>
    </row>
    <row r="14" spans="1:4" ht="15" x14ac:dyDescent="0.25">
      <c r="A14" s="9" t="s">
        <v>12</v>
      </c>
      <c r="B14" s="10">
        <v>3283.5</v>
      </c>
      <c r="C14" s="10"/>
      <c r="D14" s="11"/>
    </row>
    <row r="15" spans="1:4" ht="15" x14ac:dyDescent="0.25">
      <c r="A15" s="6" t="s">
        <v>13</v>
      </c>
      <c r="B15" s="7">
        <v>69.099999999999994</v>
      </c>
      <c r="C15" s="7"/>
      <c r="D15" s="8"/>
    </row>
    <row r="16" spans="1:4" ht="15" x14ac:dyDescent="0.25">
      <c r="A16" s="3"/>
      <c r="B16" s="4"/>
      <c r="C16" s="3"/>
      <c r="D16" s="12" t="s">
        <v>14</v>
      </c>
    </row>
    <row r="17" spans="1:4" ht="15" x14ac:dyDescent="0.25">
      <c r="A17" s="6" t="s">
        <v>15</v>
      </c>
      <c r="B17" s="13" t="s">
        <v>16</v>
      </c>
      <c r="C17" s="14" t="s">
        <v>17</v>
      </c>
      <c r="D17" s="15" t="s">
        <v>18</v>
      </c>
    </row>
    <row r="18" spans="1:4" ht="15" x14ac:dyDescent="0.25">
      <c r="A18" s="6" t="s">
        <v>19</v>
      </c>
      <c r="B18" s="7"/>
      <c r="C18" s="14" t="s">
        <v>20</v>
      </c>
      <c r="D18" s="15" t="s">
        <v>21</v>
      </c>
    </row>
    <row r="19" spans="1:4" ht="15" x14ac:dyDescent="0.25">
      <c r="A19" s="6"/>
      <c r="B19" s="7"/>
      <c r="C19" s="6"/>
      <c r="D19" s="15" t="s">
        <v>22</v>
      </c>
    </row>
    <row r="20" spans="1:4" ht="15" x14ac:dyDescent="0.25">
      <c r="A20" s="9"/>
      <c r="B20" s="10"/>
      <c r="C20" s="9"/>
      <c r="D20" s="16" t="s">
        <v>20</v>
      </c>
    </row>
    <row r="21" spans="1:4" ht="15" x14ac:dyDescent="0.25">
      <c r="A21" s="17" t="s">
        <v>23</v>
      </c>
      <c r="B21" s="7"/>
      <c r="C21" s="18">
        <f>C23+C42+C46+C48+C51+C54+C57+C60+C63</f>
        <v>528637.96799999999</v>
      </c>
      <c r="D21" s="19">
        <f>D23+D42+D46+D48+D51+D54+D57+D60+D63</f>
        <v>13.139999999999999</v>
      </c>
    </row>
    <row r="22" spans="1:4" ht="15" x14ac:dyDescent="0.25">
      <c r="A22" s="17" t="s">
        <v>24</v>
      </c>
      <c r="B22" s="7"/>
      <c r="C22" s="14"/>
      <c r="D22" s="15"/>
    </row>
    <row r="23" spans="1:4" ht="15" x14ac:dyDescent="0.25">
      <c r="A23" s="3" t="s">
        <v>25</v>
      </c>
      <c r="B23" s="20" t="s">
        <v>26</v>
      </c>
      <c r="C23" s="21">
        <f>D23*12*B12</f>
        <v>152476.24800000002</v>
      </c>
      <c r="D23" s="22">
        <v>3.79</v>
      </c>
    </row>
    <row r="24" spans="1:4" ht="15" x14ac:dyDescent="0.25">
      <c r="A24" s="6" t="s">
        <v>27</v>
      </c>
      <c r="B24" s="13" t="s">
        <v>28</v>
      </c>
      <c r="C24" s="14"/>
      <c r="D24" s="15"/>
    </row>
    <row r="25" spans="1:4" ht="15" x14ac:dyDescent="0.25">
      <c r="A25" s="6" t="s">
        <v>29</v>
      </c>
      <c r="B25" s="13" t="s">
        <v>30</v>
      </c>
      <c r="C25" s="14"/>
      <c r="D25" s="15"/>
    </row>
    <row r="26" spans="1:4" ht="15" x14ac:dyDescent="0.25">
      <c r="A26" s="6" t="s">
        <v>31</v>
      </c>
      <c r="B26" s="13" t="s">
        <v>32</v>
      </c>
      <c r="C26" s="14"/>
      <c r="D26" s="15"/>
    </row>
    <row r="27" spans="1:4" ht="15" x14ac:dyDescent="0.25">
      <c r="A27" s="6" t="s">
        <v>33</v>
      </c>
      <c r="B27" s="13" t="s">
        <v>34</v>
      </c>
      <c r="C27" s="14"/>
      <c r="D27" s="15"/>
    </row>
    <row r="28" spans="1:4" ht="15" x14ac:dyDescent="0.25">
      <c r="A28" s="6" t="s">
        <v>35</v>
      </c>
      <c r="B28" s="13" t="s">
        <v>36</v>
      </c>
      <c r="C28" s="14"/>
      <c r="D28" s="15"/>
    </row>
    <row r="29" spans="1:4" ht="15" x14ac:dyDescent="0.25">
      <c r="A29" s="6" t="s">
        <v>37</v>
      </c>
      <c r="B29" s="13" t="s">
        <v>38</v>
      </c>
      <c r="C29" s="14"/>
      <c r="D29" s="15"/>
    </row>
    <row r="30" spans="1:4" ht="15" x14ac:dyDescent="0.25">
      <c r="A30" s="6"/>
      <c r="B30" s="13" t="s">
        <v>39</v>
      </c>
      <c r="C30" s="14"/>
      <c r="D30" s="15"/>
    </row>
    <row r="31" spans="1:4" ht="15" x14ac:dyDescent="0.25">
      <c r="A31" s="6"/>
      <c r="B31" s="13" t="s">
        <v>40</v>
      </c>
      <c r="C31" s="14"/>
      <c r="D31" s="15"/>
    </row>
    <row r="32" spans="1:4" ht="15" x14ac:dyDescent="0.25">
      <c r="A32" s="6"/>
      <c r="B32" s="13" t="s">
        <v>41</v>
      </c>
      <c r="C32" s="14"/>
      <c r="D32" s="15"/>
    </row>
    <row r="33" spans="1:4" ht="15" x14ac:dyDescent="0.25">
      <c r="A33" s="6"/>
      <c r="B33" s="13" t="s">
        <v>42</v>
      </c>
      <c r="C33" s="14"/>
      <c r="D33" s="15"/>
    </row>
    <row r="34" spans="1:4" ht="15" x14ac:dyDescent="0.25">
      <c r="A34" s="6"/>
      <c r="B34" s="13" t="s">
        <v>43</v>
      </c>
      <c r="C34" s="14"/>
      <c r="D34" s="15"/>
    </row>
    <row r="35" spans="1:4" ht="15" x14ac:dyDescent="0.25">
      <c r="A35" s="6"/>
      <c r="B35" s="13" t="s">
        <v>44</v>
      </c>
      <c r="C35" s="14"/>
      <c r="D35" s="15"/>
    </row>
    <row r="36" spans="1:4" ht="15" x14ac:dyDescent="0.25">
      <c r="A36" s="6"/>
      <c r="B36" s="13" t="s">
        <v>45</v>
      </c>
      <c r="C36" s="14"/>
      <c r="D36" s="15"/>
    </row>
    <row r="37" spans="1:4" ht="15" x14ac:dyDescent="0.25">
      <c r="A37" s="6"/>
      <c r="B37" s="13" t="s">
        <v>46</v>
      </c>
      <c r="C37" s="14"/>
      <c r="D37" s="15"/>
    </row>
    <row r="38" spans="1:4" ht="15" x14ac:dyDescent="0.25">
      <c r="A38" s="6"/>
      <c r="B38" s="13" t="s">
        <v>47</v>
      </c>
      <c r="C38" s="14"/>
      <c r="D38" s="15"/>
    </row>
    <row r="39" spans="1:4" ht="15" x14ac:dyDescent="0.25">
      <c r="A39" s="6"/>
      <c r="B39" s="13" t="s">
        <v>48</v>
      </c>
      <c r="C39" s="14"/>
      <c r="D39" s="15"/>
    </row>
    <row r="40" spans="1:4" ht="15" x14ac:dyDescent="0.25">
      <c r="A40" s="6"/>
      <c r="B40" s="13" t="s">
        <v>49</v>
      </c>
      <c r="C40" s="14"/>
      <c r="D40" s="15"/>
    </row>
    <row r="41" spans="1:4" ht="15" x14ac:dyDescent="0.25">
      <c r="A41" s="9"/>
      <c r="B41" s="10"/>
      <c r="C41" s="23"/>
      <c r="D41" s="16"/>
    </row>
    <row r="42" spans="1:4" ht="15" x14ac:dyDescent="0.25">
      <c r="A42" s="6" t="s">
        <v>50</v>
      </c>
      <c r="B42" s="13" t="s">
        <v>51</v>
      </c>
      <c r="C42" s="21">
        <f>D42*12*B12</f>
        <v>38219.639999999992</v>
      </c>
      <c r="D42" s="24">
        <v>0.95</v>
      </c>
    </row>
    <row r="43" spans="1:4" ht="15" x14ac:dyDescent="0.25">
      <c r="A43" s="6" t="s">
        <v>52</v>
      </c>
      <c r="B43" s="13" t="s">
        <v>53</v>
      </c>
      <c r="C43" s="14"/>
      <c r="D43" s="15"/>
    </row>
    <row r="44" spans="1:4" ht="15" x14ac:dyDescent="0.25">
      <c r="A44" s="6" t="s">
        <v>27</v>
      </c>
      <c r="B44" s="13" t="s">
        <v>54</v>
      </c>
      <c r="C44" s="14"/>
      <c r="D44" s="15"/>
    </row>
    <row r="45" spans="1:4" ht="15" x14ac:dyDescent="0.25">
      <c r="A45" s="6"/>
      <c r="B45" s="13"/>
      <c r="C45" s="14"/>
      <c r="D45" s="15"/>
    </row>
    <row r="46" spans="1:4" ht="15" x14ac:dyDescent="0.25">
      <c r="A46" s="3" t="s">
        <v>55</v>
      </c>
      <c r="B46" s="20" t="s">
        <v>56</v>
      </c>
      <c r="C46" s="21">
        <f>D46*12*B12</f>
        <v>84083.207999999999</v>
      </c>
      <c r="D46" s="22">
        <v>2.09</v>
      </c>
    </row>
    <row r="47" spans="1:4" ht="15" x14ac:dyDescent="0.25">
      <c r="A47" s="9"/>
      <c r="B47" s="25"/>
      <c r="C47" s="23"/>
      <c r="D47" s="16"/>
    </row>
    <row r="48" spans="1:4" ht="15" x14ac:dyDescent="0.25">
      <c r="A48" s="6" t="s">
        <v>57</v>
      </c>
      <c r="B48" s="13" t="s">
        <v>58</v>
      </c>
      <c r="C48" s="21">
        <f>D48*12*B12</f>
        <v>86094.767999999996</v>
      </c>
      <c r="D48" s="15">
        <v>2.14</v>
      </c>
    </row>
    <row r="49" spans="1:4" ht="15" x14ac:dyDescent="0.25">
      <c r="A49" s="6" t="s">
        <v>59</v>
      </c>
      <c r="B49" s="13"/>
      <c r="C49" s="14"/>
      <c r="D49" s="15"/>
    </row>
    <row r="50" spans="1:4" ht="15" x14ac:dyDescent="0.25">
      <c r="A50" s="6"/>
      <c r="B50" s="13"/>
      <c r="C50" s="14"/>
      <c r="D50" s="15"/>
    </row>
    <row r="51" spans="1:4" ht="15" x14ac:dyDescent="0.25">
      <c r="A51" s="3" t="s">
        <v>60</v>
      </c>
      <c r="B51" s="20" t="s">
        <v>61</v>
      </c>
      <c r="C51" s="21">
        <f>D51*12*B12</f>
        <v>11667.047999999999</v>
      </c>
      <c r="D51" s="22">
        <v>0.28999999999999998</v>
      </c>
    </row>
    <row r="52" spans="1:4" ht="15" x14ac:dyDescent="0.25">
      <c r="A52" s="6" t="s">
        <v>62</v>
      </c>
      <c r="B52" s="13"/>
      <c r="C52" s="14"/>
      <c r="D52" s="15"/>
    </row>
    <row r="53" spans="1:4" ht="15" x14ac:dyDescent="0.25">
      <c r="A53" s="9"/>
      <c r="B53" s="25"/>
      <c r="C53" s="23"/>
      <c r="D53" s="16"/>
    </row>
    <row r="54" spans="1:4" ht="15" x14ac:dyDescent="0.25">
      <c r="A54" s="6" t="s">
        <v>63</v>
      </c>
      <c r="B54" s="13" t="s">
        <v>64</v>
      </c>
      <c r="C54" s="21">
        <f>D54*12*B12</f>
        <v>4425.4319999999998</v>
      </c>
      <c r="D54" s="15">
        <v>0.11</v>
      </c>
    </row>
    <row r="55" spans="1:4" ht="15" x14ac:dyDescent="0.25">
      <c r="A55" s="6" t="s">
        <v>65</v>
      </c>
      <c r="B55" s="13" t="s">
        <v>66</v>
      </c>
      <c r="C55" s="14"/>
      <c r="D55" s="15"/>
    </row>
    <row r="56" spans="1:4" ht="15" x14ac:dyDescent="0.25">
      <c r="A56" s="6"/>
      <c r="B56" s="13"/>
      <c r="C56" s="14"/>
      <c r="D56" s="15"/>
    </row>
    <row r="57" spans="1:4" ht="15" x14ac:dyDescent="0.25">
      <c r="A57" s="3" t="s">
        <v>67</v>
      </c>
      <c r="B57" s="20" t="s">
        <v>68</v>
      </c>
      <c r="C57" s="21">
        <f>D57*12*B12</f>
        <v>58335.239999999991</v>
      </c>
      <c r="D57" s="22">
        <v>1.45</v>
      </c>
    </row>
    <row r="58" spans="1:4" ht="15" x14ac:dyDescent="0.25">
      <c r="A58" s="6" t="s">
        <v>69</v>
      </c>
      <c r="B58" s="13"/>
      <c r="C58" s="14"/>
      <c r="D58" s="15"/>
    </row>
    <row r="59" spans="1:4" ht="15" x14ac:dyDescent="0.25">
      <c r="A59" s="9"/>
      <c r="B59" s="25"/>
      <c r="C59" s="23"/>
      <c r="D59" s="16"/>
    </row>
    <row r="60" spans="1:4" ht="15" x14ac:dyDescent="0.25">
      <c r="A60" s="6" t="s">
        <v>70</v>
      </c>
      <c r="B60" s="13" t="s">
        <v>71</v>
      </c>
      <c r="C60" s="21">
        <f>D60*12*B12</f>
        <v>45461.255999999994</v>
      </c>
      <c r="D60" s="15">
        <v>1.1299999999999999</v>
      </c>
    </row>
    <row r="61" spans="1:4" ht="15" x14ac:dyDescent="0.25">
      <c r="A61" s="6" t="s">
        <v>72</v>
      </c>
      <c r="B61" s="13"/>
      <c r="C61" s="14"/>
      <c r="D61" s="15"/>
    </row>
    <row r="62" spans="1:4" ht="15" x14ac:dyDescent="0.25">
      <c r="A62" s="6"/>
      <c r="B62" s="13"/>
      <c r="C62" s="14"/>
      <c r="D62" s="15"/>
    </row>
    <row r="63" spans="1:4" ht="15" x14ac:dyDescent="0.25">
      <c r="A63" s="3" t="s">
        <v>73</v>
      </c>
      <c r="B63" s="26" t="s">
        <v>74</v>
      </c>
      <c r="C63" s="27">
        <f>D63*12*B12</f>
        <v>47875.127999999997</v>
      </c>
      <c r="D63" s="26">
        <v>1.19</v>
      </c>
    </row>
    <row r="64" spans="1:4" ht="15" x14ac:dyDescent="0.25">
      <c r="A64" s="6" t="s">
        <v>75</v>
      </c>
      <c r="B64" s="14" t="s">
        <v>76</v>
      </c>
      <c r="C64" s="13"/>
      <c r="D64" s="14"/>
    </row>
    <row r="65" spans="1:4" ht="15" x14ac:dyDescent="0.25">
      <c r="A65" s="6" t="s">
        <v>77</v>
      </c>
      <c r="B65" s="14" t="s">
        <v>78</v>
      </c>
      <c r="C65" s="13"/>
      <c r="D65" s="14"/>
    </row>
    <row r="66" spans="1:4" ht="15" x14ac:dyDescent="0.25">
      <c r="A66" s="6"/>
      <c r="B66" s="14" t="s">
        <v>79</v>
      </c>
      <c r="C66" s="13"/>
      <c r="D66" s="14"/>
    </row>
    <row r="67" spans="1:4" ht="15" x14ac:dyDescent="0.25">
      <c r="A67" s="6"/>
      <c r="B67" s="14" t="s">
        <v>80</v>
      </c>
      <c r="C67" s="13"/>
      <c r="D67" s="14"/>
    </row>
    <row r="68" spans="1:4" ht="15" x14ac:dyDescent="0.25">
      <c r="A68" s="6"/>
      <c r="B68" s="14" t="s">
        <v>81</v>
      </c>
      <c r="C68" s="13"/>
      <c r="D68" s="14"/>
    </row>
    <row r="69" spans="1:4" ht="15" x14ac:dyDescent="0.25">
      <c r="A69" s="6"/>
      <c r="B69" s="14" t="s">
        <v>82</v>
      </c>
      <c r="C69" s="13"/>
      <c r="D69" s="14"/>
    </row>
    <row r="70" spans="1:4" ht="15" x14ac:dyDescent="0.25">
      <c r="A70" s="6"/>
      <c r="B70" s="14" t="s">
        <v>83</v>
      </c>
      <c r="C70" s="13"/>
      <c r="D70" s="14"/>
    </row>
    <row r="71" spans="1:4" ht="15" x14ac:dyDescent="0.25">
      <c r="A71" s="6"/>
      <c r="B71" s="14" t="s">
        <v>84</v>
      </c>
      <c r="C71" s="13"/>
      <c r="D71" s="14"/>
    </row>
    <row r="72" spans="1:4" ht="15" x14ac:dyDescent="0.25">
      <c r="A72" s="6"/>
      <c r="B72" s="14" t="s">
        <v>85</v>
      </c>
      <c r="C72" s="13"/>
      <c r="D72" s="14"/>
    </row>
    <row r="73" spans="1:4" ht="15" x14ac:dyDescent="0.25">
      <c r="A73" s="6"/>
      <c r="B73" s="14" t="s">
        <v>86</v>
      </c>
      <c r="C73" s="13"/>
      <c r="D73" s="14"/>
    </row>
    <row r="74" spans="1:4" ht="15" x14ac:dyDescent="0.25">
      <c r="A74" s="6"/>
      <c r="B74" s="14" t="s">
        <v>87</v>
      </c>
      <c r="C74" s="13"/>
      <c r="D74" s="14"/>
    </row>
    <row r="75" spans="1:4" ht="15" x14ac:dyDescent="0.25">
      <c r="A75" s="6"/>
      <c r="B75" s="14" t="s">
        <v>88</v>
      </c>
      <c r="C75" s="13"/>
      <c r="D75" s="14"/>
    </row>
    <row r="76" spans="1:4" ht="15" x14ac:dyDescent="0.25">
      <c r="A76" s="6"/>
      <c r="B76" s="14" t="s">
        <v>89</v>
      </c>
      <c r="C76" s="13"/>
      <c r="D76" s="14"/>
    </row>
    <row r="77" spans="1:4" ht="15" x14ac:dyDescent="0.25">
      <c r="A77" s="6"/>
      <c r="B77" s="14" t="s">
        <v>90</v>
      </c>
      <c r="C77" s="13"/>
      <c r="D77" s="14"/>
    </row>
    <row r="78" spans="1:4" ht="15" x14ac:dyDescent="0.25">
      <c r="A78" s="6"/>
      <c r="B78" s="14" t="s">
        <v>91</v>
      </c>
      <c r="C78" s="13"/>
      <c r="D78" s="14"/>
    </row>
    <row r="79" spans="1:4" ht="15" x14ac:dyDescent="0.25">
      <c r="A79" s="9"/>
      <c r="B79" s="23" t="s">
        <v>92</v>
      </c>
      <c r="C79" s="13"/>
      <c r="D79" s="23"/>
    </row>
    <row r="80" spans="1:4" ht="15" x14ac:dyDescent="0.25">
      <c r="A80" s="28" t="s">
        <v>93</v>
      </c>
      <c r="B80" s="29" t="s">
        <v>1</v>
      </c>
      <c r="C80" s="27">
        <f>D80*12*B12</f>
        <v>145234.63199999998</v>
      </c>
      <c r="D80" s="30">
        <v>3.61</v>
      </c>
    </row>
    <row r="81" spans="1:4" ht="15" x14ac:dyDescent="0.25">
      <c r="A81" s="28"/>
      <c r="B81" s="29"/>
      <c r="C81" s="31"/>
      <c r="D81" s="14"/>
    </row>
    <row r="82" spans="1:4" ht="15" x14ac:dyDescent="0.25">
      <c r="A82" s="32" t="s">
        <v>94</v>
      </c>
      <c r="B82" s="33" t="s">
        <v>95</v>
      </c>
      <c r="C82" s="21">
        <v>24250.6</v>
      </c>
      <c r="D82" s="34">
        <v>7.59</v>
      </c>
    </row>
    <row r="83" spans="1:4" ht="15" x14ac:dyDescent="0.25">
      <c r="A83" s="35"/>
      <c r="B83" s="36"/>
      <c r="C83" s="37"/>
      <c r="D83" s="23"/>
    </row>
    <row r="84" spans="1:4" ht="15" x14ac:dyDescent="0.25">
      <c r="A84" s="1"/>
      <c r="B84" s="1"/>
      <c r="C84" s="1"/>
      <c r="D84" s="1"/>
    </row>
    <row r="85" spans="1:4" ht="15" x14ac:dyDescent="0.25">
      <c r="A85" s="1"/>
      <c r="B85" s="1"/>
      <c r="C85" s="1"/>
      <c r="D85" s="1"/>
    </row>
    <row r="86" spans="1:4" ht="15.75" x14ac:dyDescent="0.25">
      <c r="A86" s="38"/>
      <c r="B86" s="38"/>
      <c r="C86" s="38"/>
      <c r="D86" s="38"/>
    </row>
    <row r="87" spans="1:4" ht="15" x14ac:dyDescent="0.25">
      <c r="A87" s="1"/>
      <c r="B87" s="1"/>
      <c r="C87" s="1"/>
      <c r="D87" s="1"/>
    </row>
    <row r="88" spans="1:4" ht="15" x14ac:dyDescent="0.25">
      <c r="A88" s="1"/>
      <c r="B88" s="1"/>
      <c r="C88" s="1"/>
      <c r="D88" s="1"/>
    </row>
    <row r="89" spans="1:4" ht="15" x14ac:dyDescent="0.25">
      <c r="A89" s="1"/>
      <c r="B89" s="1"/>
      <c r="C89" s="1"/>
      <c r="D89" s="1"/>
    </row>
    <row r="90" spans="1:4" ht="15" x14ac:dyDescent="0.25">
      <c r="A90" s="1"/>
      <c r="B90" s="1"/>
      <c r="C90" s="1"/>
      <c r="D90" s="1"/>
    </row>
    <row r="91" spans="1:4" ht="15" x14ac:dyDescent="0.25">
      <c r="A91" s="1"/>
      <c r="B91" s="1"/>
      <c r="C91" s="1"/>
      <c r="D91" s="1"/>
    </row>
    <row r="92" spans="1:4" ht="15" x14ac:dyDescent="0.25">
      <c r="A92" s="1"/>
      <c r="B92" s="1"/>
      <c r="C92" s="1"/>
      <c r="D92" s="1"/>
    </row>
    <row r="93" spans="1:4" ht="15" x14ac:dyDescent="0.25">
      <c r="A93" s="1" t="s">
        <v>5</v>
      </c>
      <c r="B93" s="1"/>
      <c r="C93" s="1"/>
      <c r="D93" s="1"/>
    </row>
    <row r="94" spans="1:4" ht="15" x14ac:dyDescent="0.25">
      <c r="A94" s="1" t="s">
        <v>6</v>
      </c>
      <c r="B94" s="1"/>
      <c r="C94" s="1"/>
      <c r="D94" s="1"/>
    </row>
    <row r="95" spans="1:4" ht="15" x14ac:dyDescent="0.25">
      <c r="A95" s="1"/>
      <c r="B95" s="1" t="s">
        <v>7</v>
      </c>
      <c r="C95" s="1"/>
      <c r="D95" s="1"/>
    </row>
    <row r="96" spans="1:4" ht="15" x14ac:dyDescent="0.25">
      <c r="A96" s="1"/>
      <c r="B96" s="1"/>
      <c r="C96" s="1"/>
      <c r="D96" s="1"/>
    </row>
    <row r="97" spans="1:4" ht="15" x14ac:dyDescent="0.25">
      <c r="A97" s="3" t="s">
        <v>8</v>
      </c>
      <c r="B97" s="4"/>
      <c r="C97" s="4"/>
      <c r="D97" s="5"/>
    </row>
    <row r="98" spans="1:4" ht="15" x14ac:dyDescent="0.25">
      <c r="A98" s="6" t="s">
        <v>9</v>
      </c>
      <c r="B98" s="7">
        <v>3283.5</v>
      </c>
      <c r="C98" s="7"/>
      <c r="D98" s="8"/>
    </row>
    <row r="99" spans="1:4" ht="15" x14ac:dyDescent="0.25">
      <c r="A99" s="3" t="s">
        <v>10</v>
      </c>
      <c r="B99" s="4" t="s">
        <v>11</v>
      </c>
      <c r="C99" s="4"/>
      <c r="D99" s="5"/>
    </row>
    <row r="100" spans="1:4" ht="15" x14ac:dyDescent="0.25">
      <c r="A100" s="9" t="s">
        <v>12</v>
      </c>
      <c r="B100" s="10">
        <v>3283.5</v>
      </c>
      <c r="C100" s="10"/>
      <c r="D100" s="11"/>
    </row>
    <row r="101" spans="1:4" ht="15" x14ac:dyDescent="0.25">
      <c r="A101" s="6" t="s">
        <v>13</v>
      </c>
      <c r="B101" s="7">
        <v>0</v>
      </c>
      <c r="C101" s="7"/>
      <c r="D101" s="8"/>
    </row>
    <row r="102" spans="1:4" ht="15" x14ac:dyDescent="0.25">
      <c r="A102" s="3"/>
      <c r="B102" s="4"/>
      <c r="C102" s="3"/>
      <c r="D102" s="12" t="s">
        <v>14</v>
      </c>
    </row>
    <row r="103" spans="1:4" ht="15" x14ac:dyDescent="0.25">
      <c r="A103" s="6" t="s">
        <v>15</v>
      </c>
      <c r="B103" s="13" t="s">
        <v>16</v>
      </c>
      <c r="C103" s="14" t="s">
        <v>17</v>
      </c>
      <c r="D103" s="15" t="s">
        <v>18</v>
      </c>
    </row>
    <row r="104" spans="1:4" ht="15" x14ac:dyDescent="0.25">
      <c r="A104" s="6" t="s">
        <v>19</v>
      </c>
      <c r="B104" s="7"/>
      <c r="C104" s="14" t="s">
        <v>20</v>
      </c>
      <c r="D104" s="15" t="s">
        <v>21</v>
      </c>
    </row>
    <row r="105" spans="1:4" ht="15" x14ac:dyDescent="0.25">
      <c r="A105" s="6"/>
      <c r="B105" s="7"/>
      <c r="C105" s="6"/>
      <c r="D105" s="15" t="s">
        <v>22</v>
      </c>
    </row>
    <row r="106" spans="1:4" ht="15" x14ac:dyDescent="0.25">
      <c r="A106" s="9"/>
      <c r="B106" s="10"/>
      <c r="C106" s="9"/>
      <c r="D106" s="16" t="s">
        <v>20</v>
      </c>
    </row>
    <row r="107" spans="1:4" ht="15" x14ac:dyDescent="0.25">
      <c r="A107" s="17" t="s">
        <v>23</v>
      </c>
      <c r="B107" s="7"/>
      <c r="C107" s="18">
        <f>C109+C136+C140+C142+C145+C148+C151+C154+C157+C160</f>
        <v>585119.69999999995</v>
      </c>
      <c r="D107" s="39">
        <f>D109+D136+D140+D142+D145+D148+D151+D154+D157+D160</f>
        <v>14.850000000000001</v>
      </c>
    </row>
    <row r="108" spans="1:4" ht="15" x14ac:dyDescent="0.25">
      <c r="A108" s="17" t="s">
        <v>24</v>
      </c>
      <c r="B108" s="7"/>
      <c r="C108" s="14"/>
      <c r="D108" s="15"/>
    </row>
    <row r="109" spans="1:4" ht="15" x14ac:dyDescent="0.25">
      <c r="A109" s="3" t="s">
        <v>96</v>
      </c>
      <c r="B109" s="20"/>
      <c r="C109" s="21">
        <f>D109*12*B98</f>
        <v>174944.88</v>
      </c>
      <c r="D109" s="22">
        <v>4.4400000000000004</v>
      </c>
    </row>
    <row r="110" spans="1:4" ht="15" x14ac:dyDescent="0.25">
      <c r="A110" s="40" t="s">
        <v>10</v>
      </c>
      <c r="B110" s="13"/>
      <c r="C110" s="14"/>
      <c r="D110" s="15"/>
    </row>
    <row r="111" spans="1:4" ht="15" x14ac:dyDescent="0.25">
      <c r="A111" s="6" t="s">
        <v>97</v>
      </c>
      <c r="B111" s="13" t="s">
        <v>98</v>
      </c>
      <c r="C111" s="14">
        <v>40978.1</v>
      </c>
      <c r="D111" s="15">
        <v>1.04</v>
      </c>
    </row>
    <row r="112" spans="1:4" ht="15" x14ac:dyDescent="0.25">
      <c r="A112" s="6" t="s">
        <v>99</v>
      </c>
      <c r="B112" s="13" t="s">
        <v>100</v>
      </c>
      <c r="C112" s="14"/>
      <c r="D112" s="15"/>
    </row>
    <row r="113" spans="1:4" ht="15" x14ac:dyDescent="0.25">
      <c r="A113" s="6" t="s">
        <v>101</v>
      </c>
      <c r="B113" s="13" t="s">
        <v>102</v>
      </c>
      <c r="C113" s="14"/>
      <c r="D113" s="15"/>
    </row>
    <row r="114" spans="1:4" ht="15" x14ac:dyDescent="0.25">
      <c r="A114" s="6"/>
      <c r="B114" s="13" t="s">
        <v>103</v>
      </c>
      <c r="C114" s="14"/>
      <c r="D114" s="15"/>
    </row>
    <row r="115" spans="1:4" ht="15" x14ac:dyDescent="0.25">
      <c r="A115" s="6"/>
      <c r="B115" s="13" t="s">
        <v>104</v>
      </c>
      <c r="C115" s="14"/>
      <c r="D115" s="15"/>
    </row>
    <row r="116" spans="1:4" ht="15" x14ac:dyDescent="0.25">
      <c r="A116" s="6"/>
      <c r="B116" s="13" t="s">
        <v>105</v>
      </c>
      <c r="C116" s="14"/>
      <c r="D116" s="15"/>
    </row>
    <row r="117" spans="1:4" ht="15" x14ac:dyDescent="0.25">
      <c r="A117" s="6"/>
      <c r="B117" s="13" t="s">
        <v>106</v>
      </c>
      <c r="C117" s="14"/>
      <c r="D117" s="15"/>
    </row>
    <row r="118" spans="1:4" ht="15" x14ac:dyDescent="0.25">
      <c r="A118" s="6"/>
      <c r="B118" s="13"/>
      <c r="C118" s="14"/>
      <c r="D118" s="15"/>
    </row>
    <row r="119" spans="1:4" ht="15" x14ac:dyDescent="0.25">
      <c r="A119" s="6" t="s">
        <v>97</v>
      </c>
      <c r="B119" s="13" t="s">
        <v>107</v>
      </c>
      <c r="C119" s="14">
        <v>68165.5</v>
      </c>
      <c r="D119" s="15">
        <v>1.73</v>
      </c>
    </row>
    <row r="120" spans="1:4" ht="15" x14ac:dyDescent="0.25">
      <c r="A120" s="6" t="s">
        <v>108</v>
      </c>
      <c r="B120" s="13" t="s">
        <v>109</v>
      </c>
      <c r="C120" s="14"/>
      <c r="D120" s="15"/>
    </row>
    <row r="121" spans="1:4" ht="15" x14ac:dyDescent="0.25">
      <c r="A121" s="6"/>
      <c r="B121" s="13" t="s">
        <v>110</v>
      </c>
      <c r="C121" s="14"/>
      <c r="D121" s="15"/>
    </row>
    <row r="122" spans="1:4" ht="15" x14ac:dyDescent="0.25">
      <c r="A122" s="6"/>
      <c r="B122" s="13" t="s">
        <v>111</v>
      </c>
      <c r="C122" s="14"/>
      <c r="D122" s="15"/>
    </row>
    <row r="123" spans="1:4" ht="15" x14ac:dyDescent="0.25">
      <c r="A123" s="6"/>
      <c r="B123" s="13" t="s">
        <v>112</v>
      </c>
      <c r="C123" s="14"/>
      <c r="D123" s="15"/>
    </row>
    <row r="124" spans="1:4" ht="15" x14ac:dyDescent="0.25">
      <c r="A124" s="6"/>
      <c r="B124" s="13"/>
      <c r="C124" s="14"/>
      <c r="D124" s="15"/>
    </row>
    <row r="125" spans="1:4" ht="15" x14ac:dyDescent="0.25">
      <c r="A125" s="6" t="s">
        <v>97</v>
      </c>
      <c r="B125" s="13" t="s">
        <v>113</v>
      </c>
      <c r="C125" s="14">
        <v>50040.5</v>
      </c>
      <c r="D125" s="15">
        <v>1.27</v>
      </c>
    </row>
    <row r="126" spans="1:4" ht="15" x14ac:dyDescent="0.25">
      <c r="A126" s="6" t="s">
        <v>114</v>
      </c>
      <c r="B126" s="13" t="s">
        <v>115</v>
      </c>
      <c r="C126" s="14"/>
      <c r="D126" s="15"/>
    </row>
    <row r="127" spans="1:4" ht="15" x14ac:dyDescent="0.25">
      <c r="A127" s="6" t="s">
        <v>116</v>
      </c>
      <c r="B127" s="13" t="s">
        <v>117</v>
      </c>
      <c r="C127" s="14"/>
      <c r="D127" s="15"/>
    </row>
    <row r="128" spans="1:4" ht="15" x14ac:dyDescent="0.25">
      <c r="A128" s="6"/>
      <c r="B128" s="13" t="s">
        <v>118</v>
      </c>
      <c r="C128" s="14"/>
      <c r="D128" s="15"/>
    </row>
    <row r="129" spans="1:4" ht="15" x14ac:dyDescent="0.25">
      <c r="A129" s="6"/>
      <c r="B129" s="13" t="s">
        <v>119</v>
      </c>
      <c r="C129" s="14"/>
      <c r="D129" s="15"/>
    </row>
    <row r="130" spans="1:4" ht="15" x14ac:dyDescent="0.25">
      <c r="A130" s="6"/>
      <c r="B130" s="13"/>
      <c r="C130" s="14"/>
      <c r="D130" s="15"/>
    </row>
    <row r="131" spans="1:4" ht="15" x14ac:dyDescent="0.25">
      <c r="A131" s="6" t="s">
        <v>120</v>
      </c>
      <c r="B131" s="13" t="s">
        <v>121</v>
      </c>
      <c r="C131" s="14">
        <v>15760.8</v>
      </c>
      <c r="D131" s="24">
        <v>0.4</v>
      </c>
    </row>
    <row r="132" spans="1:4" ht="15" x14ac:dyDescent="0.25">
      <c r="A132" s="6" t="s">
        <v>122</v>
      </c>
      <c r="B132" s="13" t="s">
        <v>123</v>
      </c>
      <c r="C132" s="14"/>
      <c r="D132" s="15"/>
    </row>
    <row r="133" spans="1:4" ht="15" x14ac:dyDescent="0.25">
      <c r="A133" s="6"/>
      <c r="B133" s="13" t="s">
        <v>124</v>
      </c>
      <c r="C133" s="14"/>
      <c r="D133" s="15"/>
    </row>
    <row r="134" spans="1:4" ht="15" x14ac:dyDescent="0.25">
      <c r="A134" s="6"/>
      <c r="B134" s="13" t="s">
        <v>125</v>
      </c>
      <c r="C134" s="14"/>
      <c r="D134" s="15"/>
    </row>
    <row r="135" spans="1:4" ht="15" x14ac:dyDescent="0.25">
      <c r="A135" s="9"/>
      <c r="B135" s="10"/>
      <c r="C135" s="23"/>
      <c r="D135" s="16"/>
    </row>
    <row r="136" spans="1:4" ht="15" x14ac:dyDescent="0.25">
      <c r="A136" s="6" t="s">
        <v>50</v>
      </c>
      <c r="B136" s="13" t="s">
        <v>51</v>
      </c>
      <c r="C136" s="21">
        <f>D136*12*B98</f>
        <v>43342.200000000004</v>
      </c>
      <c r="D136" s="24">
        <v>1.1000000000000001</v>
      </c>
    </row>
    <row r="137" spans="1:4" ht="15" x14ac:dyDescent="0.25">
      <c r="A137" s="6" t="s">
        <v>52</v>
      </c>
      <c r="B137" s="13" t="s">
        <v>53</v>
      </c>
      <c r="C137" s="14"/>
      <c r="D137" s="15"/>
    </row>
    <row r="138" spans="1:4" ht="15" x14ac:dyDescent="0.25">
      <c r="A138" s="6" t="s">
        <v>27</v>
      </c>
      <c r="B138" s="13" t="s">
        <v>54</v>
      </c>
      <c r="C138" s="14"/>
      <c r="D138" s="15"/>
    </row>
    <row r="139" spans="1:4" ht="15" x14ac:dyDescent="0.25">
      <c r="A139" s="6"/>
      <c r="B139" s="13"/>
      <c r="C139" s="14"/>
      <c r="D139" s="15"/>
    </row>
    <row r="140" spans="1:4" ht="15" x14ac:dyDescent="0.25">
      <c r="A140" s="3" t="s">
        <v>55</v>
      </c>
      <c r="B140" s="20" t="s">
        <v>56</v>
      </c>
      <c r="C140" s="21">
        <f>D140*12*B98</f>
        <v>70923.600000000006</v>
      </c>
      <c r="D140" s="22">
        <v>1.8</v>
      </c>
    </row>
    <row r="141" spans="1:4" ht="15" x14ac:dyDescent="0.25">
      <c r="A141" s="9"/>
      <c r="B141" s="25"/>
      <c r="C141" s="23"/>
      <c r="D141" s="16"/>
    </row>
    <row r="142" spans="1:4" ht="15" x14ac:dyDescent="0.25">
      <c r="A142" s="6" t="s">
        <v>57</v>
      </c>
      <c r="B142" s="13" t="s">
        <v>58</v>
      </c>
      <c r="C142" s="21">
        <f>D142*12*B98</f>
        <v>79592.040000000008</v>
      </c>
      <c r="D142" s="15">
        <v>2.02</v>
      </c>
    </row>
    <row r="143" spans="1:4" ht="15" x14ac:dyDescent="0.25">
      <c r="A143" s="6" t="s">
        <v>59</v>
      </c>
      <c r="B143" s="13"/>
      <c r="C143" s="14"/>
      <c r="D143" s="15"/>
    </row>
    <row r="144" spans="1:4" ht="15" x14ac:dyDescent="0.25">
      <c r="A144" s="6"/>
      <c r="B144" s="13"/>
      <c r="C144" s="14"/>
      <c r="D144" s="15"/>
    </row>
    <row r="145" spans="1:4" ht="15" x14ac:dyDescent="0.25">
      <c r="A145" s="3" t="s">
        <v>60</v>
      </c>
      <c r="B145" s="20" t="s">
        <v>61</v>
      </c>
      <c r="C145" s="21">
        <f>D145*12*B98</f>
        <v>11820.599999999999</v>
      </c>
      <c r="D145" s="22">
        <v>0.3</v>
      </c>
    </row>
    <row r="146" spans="1:4" ht="15" x14ac:dyDescent="0.25">
      <c r="A146" s="6" t="s">
        <v>62</v>
      </c>
      <c r="B146" s="13"/>
      <c r="C146" s="14"/>
      <c r="D146" s="15"/>
    </row>
    <row r="147" spans="1:4" ht="15" x14ac:dyDescent="0.25">
      <c r="A147" s="9"/>
      <c r="B147" s="25"/>
      <c r="C147" s="23"/>
      <c r="D147" s="16"/>
    </row>
    <row r="148" spans="1:4" ht="15" x14ac:dyDescent="0.25">
      <c r="A148" s="6" t="s">
        <v>63</v>
      </c>
      <c r="B148" s="13" t="s">
        <v>64</v>
      </c>
      <c r="C148" s="21">
        <f>D148*12*B98</f>
        <v>3546.1800000000003</v>
      </c>
      <c r="D148" s="15">
        <v>0.09</v>
      </c>
    </row>
    <row r="149" spans="1:4" ht="15" x14ac:dyDescent="0.25">
      <c r="A149" s="6" t="s">
        <v>65</v>
      </c>
      <c r="B149" s="13" t="s">
        <v>66</v>
      </c>
      <c r="C149" s="14"/>
      <c r="D149" s="15"/>
    </row>
    <row r="150" spans="1:4" ht="15" x14ac:dyDescent="0.25">
      <c r="A150" s="6"/>
      <c r="B150" s="13"/>
      <c r="C150" s="14"/>
      <c r="D150" s="15"/>
    </row>
    <row r="151" spans="1:4" ht="15" x14ac:dyDescent="0.25">
      <c r="A151" s="3" t="s">
        <v>67</v>
      </c>
      <c r="B151" s="20" t="s">
        <v>68</v>
      </c>
      <c r="C151" s="21">
        <f>D151*12*B98</f>
        <v>57920.94</v>
      </c>
      <c r="D151" s="22">
        <v>1.47</v>
      </c>
    </row>
    <row r="152" spans="1:4" ht="15" x14ac:dyDescent="0.25">
      <c r="A152" s="6" t="s">
        <v>69</v>
      </c>
      <c r="B152" s="13"/>
      <c r="C152" s="14"/>
      <c r="D152" s="15"/>
    </row>
    <row r="153" spans="1:4" ht="15" x14ac:dyDescent="0.25">
      <c r="A153" s="9"/>
      <c r="B153" s="25"/>
      <c r="C153" s="23"/>
      <c r="D153" s="16"/>
    </row>
    <row r="154" spans="1:4" ht="15" x14ac:dyDescent="0.25">
      <c r="A154" s="6" t="s">
        <v>70</v>
      </c>
      <c r="B154" s="13" t="s">
        <v>71</v>
      </c>
      <c r="C154" s="21">
        <f>D154*12*B98</f>
        <v>46494.36</v>
      </c>
      <c r="D154" s="15">
        <v>1.18</v>
      </c>
    </row>
    <row r="155" spans="1:4" ht="15" x14ac:dyDescent="0.25">
      <c r="A155" s="6" t="s">
        <v>72</v>
      </c>
      <c r="B155" s="13"/>
      <c r="C155" s="14"/>
      <c r="D155" s="15"/>
    </row>
    <row r="156" spans="1:4" ht="15" x14ac:dyDescent="0.25">
      <c r="A156" s="6"/>
      <c r="B156" s="13"/>
      <c r="C156" s="14"/>
      <c r="D156" s="15"/>
    </row>
    <row r="157" spans="1:4" ht="15" x14ac:dyDescent="0.25">
      <c r="A157" s="3" t="s">
        <v>126</v>
      </c>
      <c r="B157" s="20" t="s">
        <v>127</v>
      </c>
      <c r="C157" s="21">
        <f>D157*12*B98</f>
        <v>43342.200000000004</v>
      </c>
      <c r="D157" s="22">
        <v>1.1000000000000001</v>
      </c>
    </row>
    <row r="158" spans="1:4" ht="15" x14ac:dyDescent="0.25">
      <c r="A158" s="6" t="s">
        <v>128</v>
      </c>
      <c r="B158" s="13"/>
      <c r="C158" s="14"/>
      <c r="D158" s="15"/>
    </row>
    <row r="159" spans="1:4" ht="15" x14ac:dyDescent="0.25">
      <c r="A159" s="9"/>
      <c r="B159" s="25"/>
      <c r="C159" s="23"/>
      <c r="D159" s="16"/>
    </row>
    <row r="160" spans="1:4" ht="15" x14ac:dyDescent="0.25">
      <c r="A160" s="6" t="s">
        <v>73</v>
      </c>
      <c r="B160" s="13" t="s">
        <v>74</v>
      </c>
      <c r="C160" s="21">
        <f>D160*12*B98</f>
        <v>53192.700000000012</v>
      </c>
      <c r="D160" s="15">
        <v>1.35</v>
      </c>
    </row>
    <row r="161" spans="1:4" ht="15" x14ac:dyDescent="0.25">
      <c r="A161" s="6" t="s">
        <v>75</v>
      </c>
      <c r="B161" s="13" t="s">
        <v>76</v>
      </c>
      <c r="C161" s="14"/>
      <c r="D161" s="15"/>
    </row>
    <row r="162" spans="1:4" ht="15" x14ac:dyDescent="0.25">
      <c r="A162" s="6" t="s">
        <v>77</v>
      </c>
      <c r="B162" s="13" t="s">
        <v>78</v>
      </c>
      <c r="C162" s="14"/>
      <c r="D162" s="15"/>
    </row>
    <row r="163" spans="1:4" ht="15" x14ac:dyDescent="0.25">
      <c r="A163" s="6"/>
      <c r="B163" s="13" t="s">
        <v>79</v>
      </c>
      <c r="C163" s="14"/>
      <c r="D163" s="15"/>
    </row>
    <row r="164" spans="1:4" ht="15" x14ac:dyDescent="0.25">
      <c r="A164" s="6"/>
      <c r="B164" s="13" t="s">
        <v>80</v>
      </c>
      <c r="C164" s="14"/>
      <c r="D164" s="15"/>
    </row>
    <row r="165" spans="1:4" ht="15" x14ac:dyDescent="0.25">
      <c r="A165" s="6"/>
      <c r="B165" s="13" t="s">
        <v>81</v>
      </c>
      <c r="C165" s="14"/>
      <c r="D165" s="15"/>
    </row>
    <row r="166" spans="1:4" ht="15" x14ac:dyDescent="0.25">
      <c r="A166" s="6"/>
      <c r="B166" s="13" t="s">
        <v>82</v>
      </c>
      <c r="C166" s="14"/>
      <c r="D166" s="15"/>
    </row>
    <row r="167" spans="1:4" ht="15" x14ac:dyDescent="0.25">
      <c r="A167" s="6"/>
      <c r="B167" s="13" t="s">
        <v>83</v>
      </c>
      <c r="C167" s="14"/>
      <c r="D167" s="15"/>
    </row>
    <row r="168" spans="1:4" ht="15" x14ac:dyDescent="0.25">
      <c r="A168" s="6"/>
      <c r="B168" s="13" t="s">
        <v>84</v>
      </c>
      <c r="C168" s="14"/>
      <c r="D168" s="15"/>
    </row>
    <row r="169" spans="1:4" ht="15" x14ac:dyDescent="0.25">
      <c r="A169" s="6"/>
      <c r="B169" s="13" t="s">
        <v>85</v>
      </c>
      <c r="C169" s="14"/>
      <c r="D169" s="15"/>
    </row>
    <row r="170" spans="1:4" ht="15" x14ac:dyDescent="0.25">
      <c r="A170" s="6"/>
      <c r="B170" s="13" t="s">
        <v>86</v>
      </c>
      <c r="C170" s="14"/>
      <c r="D170" s="15"/>
    </row>
    <row r="171" spans="1:4" ht="15" x14ac:dyDescent="0.25">
      <c r="A171" s="6"/>
      <c r="B171" s="13" t="s">
        <v>87</v>
      </c>
      <c r="C171" s="14"/>
      <c r="D171" s="15"/>
    </row>
    <row r="172" spans="1:4" ht="15" x14ac:dyDescent="0.25">
      <c r="A172" s="6"/>
      <c r="B172" s="13" t="s">
        <v>88</v>
      </c>
      <c r="C172" s="14"/>
      <c r="D172" s="15"/>
    </row>
    <row r="173" spans="1:4" ht="15" x14ac:dyDescent="0.25">
      <c r="A173" s="6"/>
      <c r="B173" s="13" t="s">
        <v>89</v>
      </c>
      <c r="C173" s="14"/>
      <c r="D173" s="15"/>
    </row>
    <row r="174" spans="1:4" ht="15" x14ac:dyDescent="0.25">
      <c r="A174" s="6"/>
      <c r="B174" s="13" t="s">
        <v>90</v>
      </c>
      <c r="C174" s="14"/>
      <c r="D174" s="15"/>
    </row>
    <row r="175" spans="1:4" ht="15" x14ac:dyDescent="0.25">
      <c r="A175" s="6"/>
      <c r="B175" s="13" t="s">
        <v>129</v>
      </c>
      <c r="C175" s="14"/>
      <c r="D175" s="15"/>
    </row>
    <row r="176" spans="1:4" ht="15" x14ac:dyDescent="0.25">
      <c r="A176" s="28" t="s">
        <v>130</v>
      </c>
      <c r="B176" s="29" t="s">
        <v>131</v>
      </c>
      <c r="C176" s="41">
        <v>24250.6</v>
      </c>
      <c r="D176" s="14">
        <v>0.62</v>
      </c>
    </row>
    <row r="177" spans="1:4" ht="15" x14ac:dyDescent="0.25">
      <c r="A177" s="28"/>
      <c r="B177" s="29" t="s">
        <v>1</v>
      </c>
      <c r="C177" s="13" t="s">
        <v>1</v>
      </c>
      <c r="D177" s="14" t="s">
        <v>1</v>
      </c>
    </row>
    <row r="178" spans="1:4" ht="15" x14ac:dyDescent="0.25">
      <c r="A178" s="32" t="s">
        <v>132</v>
      </c>
      <c r="B178" s="33"/>
      <c r="C178" s="27">
        <v>31200</v>
      </c>
      <c r="D178" s="26">
        <v>0.79</v>
      </c>
    </row>
    <row r="179" spans="1:4" ht="15" x14ac:dyDescent="0.25">
      <c r="A179" s="35" t="s">
        <v>133</v>
      </c>
      <c r="B179" s="36"/>
      <c r="C179" s="25"/>
      <c r="D179" s="23"/>
    </row>
    <row r="180" spans="1:4" ht="15" x14ac:dyDescent="0.25">
      <c r="A180" s="32" t="s">
        <v>134</v>
      </c>
      <c r="B180" s="33"/>
      <c r="C180" s="20">
        <v>301031.37</v>
      </c>
      <c r="D180" s="26">
        <v>7.64</v>
      </c>
    </row>
    <row r="181" spans="1:4" ht="15" x14ac:dyDescent="0.25">
      <c r="A181" s="35" t="s">
        <v>135</v>
      </c>
      <c r="B181" s="23"/>
      <c r="C181" s="25"/>
      <c r="D181" s="23"/>
    </row>
    <row r="182" spans="1:4" ht="15" x14ac:dyDescent="0.25">
      <c r="A182" s="1"/>
      <c r="B182" s="1"/>
      <c r="C182" s="1"/>
      <c r="D182" s="1"/>
    </row>
    <row r="183" spans="1:4" ht="15" x14ac:dyDescent="0.25">
      <c r="A183" s="1"/>
      <c r="B183" s="1"/>
      <c r="C183" s="1"/>
      <c r="D183" s="1"/>
    </row>
  </sheetData>
  <sheetProtection selectLockedCells="1" selectUnlockedCells="1"/>
  <pageMargins left="0.39370078740157483" right="0.23622047244094491" top="0.15748031496062992" bottom="0.19685039370078741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ДК 394,1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Localroot</cp:lastModifiedBy>
  <dcterms:created xsi:type="dcterms:W3CDTF">2015-04-04T22:29:32Z</dcterms:created>
  <dcterms:modified xsi:type="dcterms:W3CDTF">2019-06-13T09:19:44Z</dcterms:modified>
</cp:coreProperties>
</file>